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1.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726"/>
  <workbookPr/>
  <mc:AlternateContent xmlns:mc="http://schemas.openxmlformats.org/markup-compatibility/2006">
    <mc:Choice Requires="x15">
      <x15ac:absPath xmlns:x15ac="http://schemas.microsoft.com/office/spreadsheetml/2010/11/ac" url="e:\Users\yoshifusa\Desktop\test\"/>
    </mc:Choice>
  </mc:AlternateContent>
  <xr:revisionPtr revIDLastSave="0" documentId="13_ncr:1_{F5C4D416-9830-44BF-B8FE-46C859E96198}" xr6:coauthVersionLast="47" xr6:coauthVersionMax="47" xr10:uidLastSave="{00000000-0000-0000-0000-000000000000}"/>
  <bookViews>
    <workbookView xWindow="-108" yWindow="-108" windowWidth="30936" windowHeight="17040" tabRatio="799" xr2:uid="{00000000-000D-0000-FFFF-FFFF00000000}"/>
  </bookViews>
  <sheets>
    <sheet name="チェックリスト" sheetId="237" r:id="rId1"/>
    <sheet name="様式1" sheetId="212" r:id="rId2"/>
    <sheet name="様式1-2" sheetId="194" r:id="rId3"/>
    <sheet name="様式1-3" sheetId="195" r:id="rId4"/>
    <sheet name="様式2" sheetId="199" r:id="rId5"/>
    <sheet name="様式2-2" sheetId="192" r:id="rId6"/>
    <sheet name="様式2-3" sheetId="231" r:id="rId7"/>
    <sheet name="様式2-4" sheetId="232" r:id="rId8"/>
    <sheet name="様式3" sheetId="238" r:id="rId9"/>
    <sheet name="様式3-2" sheetId="216" r:id="rId10"/>
    <sheet name="様式4" sheetId="236" r:id="rId11"/>
    <sheet name="様式5" sheetId="210" r:id="rId12"/>
    <sheet name="様式6" sheetId="211" r:id="rId13"/>
    <sheet name="様式8" sheetId="230" r:id="rId14"/>
    <sheet name="様式9" sheetId="218" r:id="rId15"/>
    <sheet name="様式9-2" sheetId="229" r:id="rId16"/>
    <sheet name="様式10" sheetId="219" r:id="rId17"/>
    <sheet name="✖様式4" sheetId="207" state="hidden" r:id="rId18"/>
    <sheet name="✖様式5 (案)" sheetId="235" state="hidden" r:id="rId19"/>
    <sheet name="旧様式2-3" sheetId="228" state="hidden" r:id="rId20"/>
    <sheet name="旧様式3" sheetId="196" state="hidden" r:id="rId21"/>
    <sheet name="旧様式4" sheetId="206" state="hidden" r:id="rId22"/>
    <sheet name="事業者情報等変更届" sheetId="89" state="hidden" r:id="rId23"/>
    <sheet name="複数住宅の同時変更" sheetId="90" state="hidden" r:id="rId24"/>
    <sheet name="チェックシート（交付）Ａ" sheetId="18" state="hidden" r:id="rId25"/>
    <sheet name="チェックシート（交付）Ｂ" sheetId="66" state="hidden" r:id="rId26"/>
    <sheet name="チェックシート（交付）Ｃ" sheetId="54" state="hidden" r:id="rId27"/>
    <sheet name="チェックシート（交付）Ｄ" sheetId="55" state="hidden" r:id="rId28"/>
    <sheet name="チェックシート（完了）Ａ" sheetId="59" state="hidden" r:id="rId29"/>
    <sheet name="チェックシート（完了）Ｂ" sheetId="63" state="hidden" r:id="rId30"/>
    <sheet name="チェックシート（完了）Ｃ" sheetId="60" state="hidden" r:id="rId31"/>
    <sheet name="チェックシート（完了）Ｄ" sheetId="61" state="hidden" r:id="rId32"/>
  </sheets>
  <externalReferences>
    <externalReference r:id="rId33"/>
    <externalReference r:id="rId34"/>
    <externalReference r:id="rId35"/>
    <externalReference r:id="rId36"/>
  </externalReferences>
  <definedNames>
    <definedName name="_dl1">'[1]7（適合確認2）'!$C$809:$D$809</definedName>
    <definedName name="_dl2" localSheetId="28">#REF!</definedName>
    <definedName name="_dl2" localSheetId="29">#REF!</definedName>
    <definedName name="_dl2" localSheetId="30">#REF!</definedName>
    <definedName name="_dl2" localSheetId="31">#REF!</definedName>
    <definedName name="_dl2" localSheetId="24">#REF!</definedName>
    <definedName name="_dl2" localSheetId="25">#REF!</definedName>
    <definedName name="_dl2" localSheetId="26">#REF!</definedName>
    <definedName name="_dl2" localSheetId="27">#REF!</definedName>
    <definedName name="_dl2" localSheetId="22">#REF!</definedName>
    <definedName name="_dl2" localSheetId="23">#REF!</definedName>
    <definedName name="_dl2" localSheetId="1">#REF!</definedName>
    <definedName name="_dl2" localSheetId="16">#REF!</definedName>
    <definedName name="_dl2" localSheetId="6">#REF!</definedName>
    <definedName name="_dl2" localSheetId="7">#REF!</definedName>
    <definedName name="_dl2">#REF!</definedName>
    <definedName name="_Hlk38439374" localSheetId="17">'✖様式4'!#REF!</definedName>
    <definedName name="_Hlk38439374" localSheetId="18">'✖様式5 (案)'!#REF!</definedName>
    <definedName name="_Hlk38439374" localSheetId="20">旧様式3!$B$6</definedName>
    <definedName name="_Hlk38439374" localSheetId="21">旧様式4!#REF!</definedName>
    <definedName name="_Hlk38439374" localSheetId="8">様式3!$C$7</definedName>
    <definedName name="_Hlk38439374" localSheetId="10">様式4!#REF!</definedName>
    <definedName name="_Hlk38439374" localSheetId="11">様式5!#REF!</definedName>
    <definedName name="_Hlk38439374" localSheetId="12">様式6!#REF!</definedName>
    <definedName name="_Hlk38439374" localSheetId="13">様式8!#REF!</definedName>
    <definedName name="_Hlk38439374" localSheetId="14">様式9!#REF!</definedName>
    <definedName name="_Hlk38445602" localSheetId="12">様式6!$B$46</definedName>
    <definedName name="_Hlk38445793" localSheetId="17">'✖様式4'!$B$6</definedName>
    <definedName name="_Hlk38445793" localSheetId="18">'✖様式5 (案)'!#REF!</definedName>
    <definedName name="_Hlk38445793" localSheetId="10">様式4!$B$6</definedName>
    <definedName name="_Hlk38445793" localSheetId="11">様式5!#REF!</definedName>
    <definedName name="_Hlk38445793" localSheetId="12">様式6!#REF!</definedName>
    <definedName name="_Hlk38445793" localSheetId="13">様式8!#REF!</definedName>
    <definedName name="_Hlk38445793" localSheetId="14">様式9!#REF!</definedName>
    <definedName name="_Hlk38460289" localSheetId="18">'✖様式5 (案)'!$B$6</definedName>
    <definedName name="_Hlk38460289" localSheetId="11">様式5!$B$6</definedName>
    <definedName name="_Hlk45204687" localSheetId="0">チェックリスト!$A$52</definedName>
    <definedName name="_Hlk45211180" localSheetId="0">チェックリスト!$A$50</definedName>
    <definedName name="Ａ様式">[2]A様式!$B$8:$AH$357</definedName>
    <definedName name="_xlnm.Print_Area" localSheetId="17">'✖様式4'!$A$1:$BB$22</definedName>
    <definedName name="_xlnm.Print_Area" localSheetId="18">'✖様式5 (案)'!$A$1:$BD$42</definedName>
    <definedName name="_xlnm.Print_Area" localSheetId="28">'チェックシート（完了）Ａ'!$A$1:$BI$54</definedName>
    <definedName name="_xlnm.Print_Area" localSheetId="29">'チェックシート（完了）Ｂ'!$A$1:$BI$52</definedName>
    <definedName name="_xlnm.Print_Area" localSheetId="30">'チェックシート（完了）Ｃ'!$A$1:$BI$55</definedName>
    <definedName name="_xlnm.Print_Area" localSheetId="31">'チェックシート（完了）Ｄ'!$A$1:$BI$53</definedName>
    <definedName name="_xlnm.Print_Area" localSheetId="24">'チェックシート（交付）Ａ'!$A$1:$BI$46</definedName>
    <definedName name="_xlnm.Print_Area" localSheetId="25">'チェックシート（交付）Ｂ'!$A$2:$BI$49</definedName>
    <definedName name="_xlnm.Print_Area" localSheetId="26">'チェックシート（交付）Ｃ'!$A$1:$BI$52</definedName>
    <definedName name="_xlnm.Print_Area" localSheetId="27">'チェックシート（交付）Ｄ'!$A$1:$BI$47</definedName>
    <definedName name="_xlnm.Print_Area" localSheetId="19">'旧様式2-3'!$A$2:$BD$40</definedName>
    <definedName name="_xlnm.Print_Area" localSheetId="20">旧様式3!$A$1:$BB$20</definedName>
    <definedName name="_xlnm.Print_Area" localSheetId="21">旧様式4!$A$1:$BB$74</definedName>
    <definedName name="_xlnm.Print_Area" localSheetId="22">事業者情報等変更届!$A$2:$BF$123</definedName>
    <definedName name="_xlnm.Print_Area" localSheetId="23">複数住宅の同時変更!$A$2:$BF$60</definedName>
    <definedName name="_xlnm.Print_Area" localSheetId="1">様式1!$A$2:$BD$75</definedName>
    <definedName name="_xlnm.Print_Area" localSheetId="16">様式10!$A$2:$BD$61</definedName>
    <definedName name="_xlnm.Print_Area" localSheetId="2">'様式1-2'!$A$1:$BB$56</definedName>
    <definedName name="_xlnm.Print_Area" localSheetId="3">'様式1-3'!$A$1:$BB$35</definedName>
    <definedName name="_xlnm.Print_Area" localSheetId="4">様式2!$A$2:$BD$79</definedName>
    <definedName name="_xlnm.Print_Area" localSheetId="5">'様式2-2'!$A$2:$BC$69</definedName>
    <definedName name="_xlnm.Print_Area" localSheetId="6">'様式2-3'!$A$2:$BD$67</definedName>
    <definedName name="_xlnm.Print_Area" localSheetId="7">'様式2-4'!$A$2:$BD$66</definedName>
    <definedName name="_xlnm.Print_Area" localSheetId="8">様式3!$A$1:$BD$54</definedName>
    <definedName name="_xlnm.Print_Area" localSheetId="9">'様式3-2'!$A$1:$AL$62</definedName>
    <definedName name="_xlnm.Print_Area" localSheetId="10">様式4!$A$1:$BB$22</definedName>
    <definedName name="_xlnm.Print_Area" localSheetId="11">様式5!$A$1:$BD$31</definedName>
    <definedName name="_xlnm.Print_Area" localSheetId="12">様式6!$A$1:$BB$46</definedName>
    <definedName name="_xlnm.Print_Area" localSheetId="13">様式8!$A$1:$BB$38</definedName>
    <definedName name="_xlnm.Print_Area" localSheetId="14">様式9!$A$1:$BC$16</definedName>
    <definedName name="_xlnm.Print_Area" localSheetId="15">'様式9-2'!$A$1:$BJ$76</definedName>
    <definedName name="事業タイプ" localSheetId="19">#REF!</definedName>
    <definedName name="事業タイプ" localSheetId="1">#REF!</definedName>
    <definedName name="事業タイプ" localSheetId="16">#REF!</definedName>
    <definedName name="事業タイプ" localSheetId="6">#REF!</definedName>
    <definedName name="事業タイプ" localSheetId="7">#REF!</definedName>
    <definedName name="事業タイプ" localSheetId="8">#REF!</definedName>
    <definedName name="事業タイプ" localSheetId="13">#REF!</definedName>
    <definedName name="事業タイプ" localSheetId="15">#REF!</definedName>
    <definedName name="事業タイプ">#REF!</definedName>
    <definedName name="申請タイプ" localSheetId="1">#REF!</definedName>
    <definedName name="申請タイプ" localSheetId="16">#REF!</definedName>
    <definedName name="申請タイプ" localSheetId="6">#REF!</definedName>
    <definedName name="申請タイプ" localSheetId="7">#REF!</definedName>
    <definedName name="申請タイプ">#REF!</definedName>
    <definedName name="認証制度名">[3]認証制度名!$B$2:$B$80</definedName>
    <definedName name="認証制度名の一覧">[4]認証制度名!$B$2:$B$88</definedName>
    <definedName name="様式●＿辞退届" localSheetId="28">#REF!</definedName>
    <definedName name="様式●＿辞退届" localSheetId="29">#REF!</definedName>
    <definedName name="様式●＿辞退届" localSheetId="30">#REF!</definedName>
    <definedName name="様式●＿辞退届" localSheetId="31">#REF!</definedName>
    <definedName name="様式●＿辞退届" localSheetId="25">#REF!</definedName>
    <definedName name="様式●＿辞退届" localSheetId="26">#REF!</definedName>
    <definedName name="様式●＿辞退届" localSheetId="27">#REF!</definedName>
    <definedName name="様式●＿辞退届" localSheetId="22">#REF!</definedName>
    <definedName name="様式●＿辞退届" localSheetId="23">#REF!</definedName>
    <definedName name="様式●＿辞退届" localSheetId="1">#REF!</definedName>
    <definedName name="様式●＿辞退届" localSheetId="16">#REF!</definedName>
    <definedName name="様式●＿辞退届" localSheetId="6">#REF!</definedName>
    <definedName name="様式●＿辞退届" localSheetId="7">#REF!</definedName>
    <definedName name="様式●＿辞退届">#REF!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T29" i="238" l="1"/>
  <c r="AP29" i="238"/>
  <c r="AN29" i="238"/>
  <c r="AL29" i="238"/>
  <c r="AT2" i="238"/>
  <c r="AP2" i="238"/>
  <c r="AN2" i="238"/>
  <c r="AL2" i="238"/>
  <c r="BB29" i="238"/>
  <c r="AZ29" i="238"/>
  <c r="AX29" i="238"/>
  <c r="AV29" i="238"/>
  <c r="AR29" i="238"/>
  <c r="BB2" i="238"/>
  <c r="AZ2" i="238"/>
  <c r="AX2" i="238"/>
  <c r="AV2" i="238"/>
  <c r="AR2" i="238"/>
  <c r="BA2" i="236"/>
  <c r="AY2" i="236"/>
  <c r="AW2" i="236"/>
  <c r="AU2" i="236"/>
  <c r="AS2" i="236"/>
  <c r="AQ2" i="236"/>
  <c r="AO2" i="236"/>
  <c r="AM2" i="236"/>
  <c r="AK2" i="236"/>
  <c r="AS40" i="235"/>
  <c r="AS41" i="235" s="1"/>
  <c r="AN40" i="235"/>
  <c r="AN41" i="235" s="1"/>
  <c r="AI40" i="235"/>
  <c r="AI41" i="235" s="1"/>
  <c r="AD40" i="235"/>
  <c r="AD41" i="235" s="1"/>
  <c r="Y40" i="235"/>
  <c r="Y41" i="235" s="1"/>
  <c r="AS39" i="235"/>
  <c r="AN39" i="235"/>
  <c r="AI39" i="235"/>
  <c r="AD39" i="235"/>
  <c r="Y39" i="235"/>
  <c r="AS38" i="235"/>
  <c r="AN38" i="235"/>
  <c r="AI38" i="235"/>
  <c r="AD38" i="235"/>
  <c r="Y38" i="235"/>
  <c r="AX37" i="235"/>
  <c r="AX36" i="235"/>
  <c r="AS35" i="235"/>
  <c r="AN35" i="235"/>
  <c r="AI35" i="235"/>
  <c r="AD35" i="235"/>
  <c r="Y35" i="235"/>
  <c r="AX34" i="235"/>
  <c r="AX33" i="235"/>
  <c r="AS32" i="235"/>
  <c r="AN32" i="235"/>
  <c r="AI32" i="235"/>
  <c r="AD32" i="235"/>
  <c r="Y32" i="235"/>
  <c r="AX31" i="235"/>
  <c r="AX30" i="235"/>
  <c r="AS29" i="235"/>
  <c r="AN29" i="235"/>
  <c r="AI29" i="235"/>
  <c r="AD29" i="235"/>
  <c r="Y29" i="235"/>
  <c r="AX28" i="235"/>
  <c r="AX27" i="235"/>
  <c r="AS26" i="235"/>
  <c r="AN26" i="235"/>
  <c r="AI26" i="235"/>
  <c r="AD26" i="235"/>
  <c r="Y26" i="235"/>
  <c r="AX25" i="235"/>
  <c r="AX24" i="235"/>
  <c r="AS23" i="235"/>
  <c r="AN23" i="235"/>
  <c r="AI23" i="235"/>
  <c r="AD23" i="235"/>
  <c r="Y23" i="235"/>
  <c r="AX22" i="235"/>
  <c r="AX21" i="235"/>
  <c r="AS20" i="235"/>
  <c r="AN20" i="235"/>
  <c r="AI20" i="235"/>
  <c r="AD20" i="235"/>
  <c r="Y20" i="235"/>
  <c r="AX19" i="235"/>
  <c r="AX18" i="235"/>
  <c r="AS17" i="235"/>
  <c r="AN17" i="235"/>
  <c r="AI17" i="235"/>
  <c r="AD17" i="235"/>
  <c r="Y17" i="235"/>
  <c r="AX16" i="235"/>
  <c r="AX15" i="235"/>
  <c r="AX13" i="235"/>
  <c r="AX12" i="235"/>
  <c r="Y14" i="235"/>
  <c r="AS14" i="235"/>
  <c r="AN14" i="235"/>
  <c r="AI14" i="235"/>
  <c r="AD14" i="235"/>
  <c r="AX9" i="235"/>
  <c r="AX10" i="235"/>
  <c r="AS11" i="235"/>
  <c r="AN11" i="235"/>
  <c r="AI11" i="235"/>
  <c r="AD11" i="235"/>
  <c r="Y11" i="235"/>
  <c r="BB2" i="235"/>
  <c r="AZ2" i="235"/>
  <c r="AX2" i="235"/>
  <c r="AV2" i="235"/>
  <c r="AT2" i="235"/>
  <c r="AR2" i="235"/>
  <c r="AP2" i="235"/>
  <c r="AN2" i="235"/>
  <c r="AL2" i="235"/>
  <c r="M9" i="218"/>
  <c r="O67" i="229"/>
  <c r="O65" i="229"/>
  <c r="O63" i="229"/>
  <c r="O61" i="229"/>
  <c r="O59" i="229"/>
  <c r="O57" i="229"/>
  <c r="O55" i="229"/>
  <c r="O53" i="229"/>
  <c r="O51" i="229"/>
  <c r="O49" i="229"/>
  <c r="O47" i="229"/>
  <c r="O45" i="229"/>
  <c r="O43" i="229"/>
  <c r="O41" i="229"/>
  <c r="O39" i="229"/>
  <c r="O37" i="229"/>
  <c r="O35" i="229"/>
  <c r="O33" i="229"/>
  <c r="O31" i="229"/>
  <c r="O29" i="229"/>
  <c r="O27" i="229"/>
  <c r="O25" i="229"/>
  <c r="O23" i="229"/>
  <c r="O21" i="229"/>
  <c r="O19" i="229"/>
  <c r="O17" i="229"/>
  <c r="O15" i="229"/>
  <c r="O13" i="229"/>
  <c r="O11" i="229"/>
  <c r="N10" i="229"/>
  <c r="O9" i="229"/>
  <c r="BB3" i="232"/>
  <c r="AZ3" i="232"/>
  <c r="AX3" i="232"/>
  <c r="AV3" i="232"/>
  <c r="AT3" i="232"/>
  <c r="AR3" i="232"/>
  <c r="AP3" i="232"/>
  <c r="AN3" i="232"/>
  <c r="AL3" i="232"/>
  <c r="BB3" i="231"/>
  <c r="AZ3" i="231"/>
  <c r="AX3" i="231"/>
  <c r="AV3" i="231"/>
  <c r="AT3" i="231"/>
  <c r="AR3" i="231"/>
  <c r="AP3" i="231"/>
  <c r="AN3" i="231"/>
  <c r="AL3" i="231"/>
  <c r="AL70" i="229"/>
  <c r="BC69" i="229"/>
  <c r="AM69" i="229"/>
  <c r="AE69" i="229"/>
  <c r="W69" i="229"/>
  <c r="N66" i="229"/>
  <c r="N68" i="229"/>
  <c r="N64" i="229"/>
  <c r="N62" i="229"/>
  <c r="N60" i="229"/>
  <c r="N58" i="229"/>
  <c r="N56" i="229"/>
  <c r="N54" i="229"/>
  <c r="N52" i="229"/>
  <c r="N50" i="229"/>
  <c r="N48" i="229"/>
  <c r="N46" i="229"/>
  <c r="N44" i="229"/>
  <c r="N42" i="229"/>
  <c r="N40" i="229"/>
  <c r="N38" i="229"/>
  <c r="N36" i="229"/>
  <c r="N34" i="229"/>
  <c r="N32" i="229"/>
  <c r="N30" i="229"/>
  <c r="N28" i="229"/>
  <c r="N26" i="229"/>
  <c r="N24" i="229"/>
  <c r="N22" i="229"/>
  <c r="N20" i="229"/>
  <c r="N18" i="229"/>
  <c r="N16" i="229"/>
  <c r="N14" i="229"/>
  <c r="N12" i="229"/>
  <c r="BB74" i="229"/>
  <c r="BC73" i="229"/>
  <c r="BB72" i="229"/>
  <c r="BC71" i="229"/>
  <c r="BB70" i="229"/>
  <c r="M10" i="218"/>
  <c r="M11" i="218"/>
  <c r="M12" i="218"/>
  <c r="M13" i="218"/>
  <c r="M14" i="218"/>
  <c r="AX41" i="235" l="1"/>
  <c r="AX40" i="235"/>
  <c r="AX39" i="235"/>
  <c r="AX38" i="235"/>
  <c r="AX35" i="235"/>
  <c r="AX32" i="235"/>
  <c r="AX29" i="235"/>
  <c r="AX26" i="235"/>
  <c r="AX23" i="235"/>
  <c r="AX20" i="235"/>
  <c r="AX14" i="235"/>
  <c r="AX17" i="235"/>
  <c r="AX11" i="235"/>
  <c r="BA2" i="230"/>
  <c r="AY2" i="230"/>
  <c r="AW2" i="230"/>
  <c r="AU2" i="230"/>
  <c r="AQ2" i="230"/>
  <c r="C7" i="216" l="1"/>
  <c r="AX27" i="210"/>
  <c r="AX25" i="210"/>
  <c r="AX23" i="210"/>
  <c r="AX21" i="210"/>
  <c r="AX19" i="210"/>
  <c r="AX17" i="210"/>
  <c r="AX15" i="210"/>
  <c r="AX13" i="210"/>
  <c r="AX11" i="210"/>
  <c r="AX9" i="210"/>
  <c r="Y29" i="210"/>
  <c r="Y28" i="210"/>
  <c r="Y26" i="210"/>
  <c r="Y24" i="210"/>
  <c r="Y22" i="210"/>
  <c r="Y20" i="210"/>
  <c r="Y18" i="210"/>
  <c r="Y16" i="210"/>
  <c r="Y14" i="210"/>
  <c r="Y12" i="210"/>
  <c r="Y10" i="210"/>
  <c r="AU69" i="229"/>
  <c r="O69" i="229" s="1"/>
  <c r="Y30" i="210" l="1"/>
  <c r="V74" i="229"/>
  <c r="W73" i="229"/>
  <c r="V72" i="229"/>
  <c r="W71" i="229"/>
  <c r="V70" i="229"/>
  <c r="AD74" i="229"/>
  <c r="AE73" i="229"/>
  <c r="AD72" i="229"/>
  <c r="AE71" i="229"/>
  <c r="AD70" i="229"/>
  <c r="AL74" i="229"/>
  <c r="AM73" i="229"/>
  <c r="AL72" i="229"/>
  <c r="AM71" i="229"/>
  <c r="AD29" i="210"/>
  <c r="AI29" i="210"/>
  <c r="AN29" i="210"/>
  <c r="AS29" i="210"/>
  <c r="AD24" i="210"/>
  <c r="AI24" i="210"/>
  <c r="AN24" i="210"/>
  <c r="AS24" i="210"/>
  <c r="AD26" i="210"/>
  <c r="AI26" i="210"/>
  <c r="AN26" i="210"/>
  <c r="AS26" i="210"/>
  <c r="AD28" i="210"/>
  <c r="AI28" i="210"/>
  <c r="AN28" i="210"/>
  <c r="AS28" i="210"/>
  <c r="AS22" i="210"/>
  <c r="AN22" i="210"/>
  <c r="AI22" i="210"/>
  <c r="AD22" i="210"/>
  <c r="AS20" i="210"/>
  <c r="AN20" i="210"/>
  <c r="AI20" i="210"/>
  <c r="AD20" i="210"/>
  <c r="AS18" i="210"/>
  <c r="AN18" i="210"/>
  <c r="AI18" i="210"/>
  <c r="AD18" i="210"/>
  <c r="AS16" i="210"/>
  <c r="AN16" i="210"/>
  <c r="AI16" i="210"/>
  <c r="AD16" i="210"/>
  <c r="AS14" i="210"/>
  <c r="AN14" i="210"/>
  <c r="AI14" i="210"/>
  <c r="AD14" i="210"/>
  <c r="AS12" i="210"/>
  <c r="AN12" i="210"/>
  <c r="AI12" i="210"/>
  <c r="AD12" i="210"/>
  <c r="AS10" i="210"/>
  <c r="AN10" i="210"/>
  <c r="AI10" i="210"/>
  <c r="AD10" i="210"/>
  <c r="AX10" i="210" l="1"/>
  <c r="AX20" i="210"/>
  <c r="AX14" i="210"/>
  <c r="AX22" i="210"/>
  <c r="AX24" i="210"/>
  <c r="AX28" i="210"/>
  <c r="AX18" i="210"/>
  <c r="AX26" i="210"/>
  <c r="AX16" i="210"/>
  <c r="AN30" i="210"/>
  <c r="AI30" i="210"/>
  <c r="AX12" i="210"/>
  <c r="AD30" i="210"/>
  <c r="AS30" i="210"/>
  <c r="AX29" i="210"/>
  <c r="AX30" i="210" l="1"/>
  <c r="J36" i="216"/>
  <c r="H36" i="216"/>
  <c r="E36" i="216"/>
  <c r="C36" i="216"/>
  <c r="AK33" i="216"/>
  <c r="AJ33" i="216"/>
  <c r="AI33" i="216"/>
  <c r="AH33" i="216"/>
  <c r="AG33" i="216"/>
  <c r="AF33" i="216"/>
  <c r="AE33" i="216"/>
  <c r="AD33" i="216"/>
  <c r="AC33" i="216"/>
  <c r="C8" i="216"/>
  <c r="L8" i="216" s="1"/>
  <c r="X8" i="216" s="1"/>
  <c r="AJ8" i="216" s="1"/>
  <c r="O7" i="216"/>
  <c r="AA7" i="216" l="1"/>
  <c r="C38" i="216" s="1"/>
  <c r="O38" i="216" s="1"/>
  <c r="C39" i="216"/>
  <c r="BH2" i="229"/>
  <c r="BF2" i="229"/>
  <c r="BD2" i="229"/>
  <c r="BB2" i="229"/>
  <c r="AZ2" i="229"/>
  <c r="AX2" i="229"/>
  <c r="AV2" i="229"/>
  <c r="AT2" i="229"/>
  <c r="AR2" i="229"/>
  <c r="AT74" i="229"/>
  <c r="AU73" i="229"/>
  <c r="O73" i="229" s="1"/>
  <c r="AT72" i="229"/>
  <c r="AU71" i="229"/>
  <c r="O71" i="229" s="1"/>
  <c r="AT70" i="229"/>
  <c r="N70" i="229" s="1"/>
  <c r="BA39" i="206"/>
  <c r="AY39" i="206"/>
  <c r="AW39" i="206"/>
  <c r="AU39" i="206"/>
  <c r="AS39" i="206"/>
  <c r="AQ39" i="206"/>
  <c r="AO39" i="206"/>
  <c r="AM39" i="206"/>
  <c r="AK39" i="206"/>
  <c r="L39" i="216" l="1"/>
  <c r="X39" i="216" s="1"/>
  <c r="N74" i="229"/>
  <c r="N72" i="229"/>
  <c r="AK2" i="216"/>
  <c r="AJ2" i="216"/>
  <c r="AI2" i="216"/>
  <c r="AH2" i="216"/>
  <c r="AG2" i="216"/>
  <c r="AF2" i="216"/>
  <c r="AE2" i="216"/>
  <c r="AD2" i="216"/>
  <c r="AC2" i="216"/>
  <c r="BB3" i="219"/>
  <c r="AZ3" i="219"/>
  <c r="AX3" i="219"/>
  <c r="AV3" i="219"/>
  <c r="AT3" i="219"/>
  <c r="AR3" i="219"/>
  <c r="AP3" i="219"/>
  <c r="AN3" i="219"/>
  <c r="AL3" i="219"/>
  <c r="BA2" i="218"/>
  <c r="AY2" i="218"/>
  <c r="AW2" i="218"/>
  <c r="AU2" i="218"/>
  <c r="AS2" i="218"/>
  <c r="AQ2" i="218"/>
  <c r="AO2" i="218"/>
  <c r="AM2" i="218"/>
  <c r="AK2" i="218"/>
  <c r="BA2" i="211"/>
  <c r="AY2" i="211"/>
  <c r="AW2" i="211"/>
  <c r="AU2" i="211"/>
  <c r="AS2" i="211"/>
  <c r="AQ2" i="211"/>
  <c r="AO2" i="211"/>
  <c r="AM2" i="211"/>
  <c r="AK2" i="211"/>
  <c r="BB2" i="210"/>
  <c r="AZ2" i="210"/>
  <c r="AX2" i="210"/>
  <c r="AV2" i="210"/>
  <c r="AT2" i="210"/>
  <c r="AR2" i="210"/>
  <c r="AP2" i="210"/>
  <c r="AN2" i="210"/>
  <c r="AL2" i="210"/>
  <c r="BA2" i="207"/>
  <c r="AY2" i="207"/>
  <c r="AW2" i="207"/>
  <c r="AU2" i="207"/>
  <c r="AS2" i="207"/>
  <c r="AQ2" i="207"/>
  <c r="AO2" i="207"/>
  <c r="AM2" i="207"/>
  <c r="AK2" i="207"/>
  <c r="BA2" i="206"/>
  <c r="AY2" i="206"/>
  <c r="AW2" i="206"/>
  <c r="AU2" i="206"/>
  <c r="AS2" i="206"/>
  <c r="AQ2" i="206"/>
  <c r="AO2" i="206"/>
  <c r="AM2" i="206"/>
  <c r="AK2" i="206"/>
  <c r="BA2" i="196"/>
  <c r="AY2" i="196"/>
  <c r="AW2" i="196"/>
  <c r="AU2" i="196"/>
  <c r="AS2" i="196"/>
  <c r="AQ2" i="196"/>
  <c r="AO2" i="196"/>
  <c r="AM2" i="196"/>
  <c r="AK2" i="196"/>
  <c r="BB3" i="228"/>
  <c r="AZ3" i="228"/>
  <c r="AX3" i="228"/>
  <c r="AV3" i="228"/>
  <c r="AT3" i="228"/>
  <c r="AR3" i="228"/>
  <c r="AP3" i="228"/>
  <c r="AN3" i="228"/>
  <c r="AL3" i="228"/>
  <c r="BB3" i="192"/>
  <c r="AZ3" i="192"/>
  <c r="AX3" i="192"/>
  <c r="AV3" i="192"/>
  <c r="AT3" i="192"/>
  <c r="AR3" i="192"/>
  <c r="AP3" i="192"/>
  <c r="AN3" i="192"/>
  <c r="AL3" i="192"/>
  <c r="BB3" i="199"/>
  <c r="AZ3" i="199"/>
  <c r="AX3" i="199"/>
  <c r="AV3" i="199"/>
  <c r="AT3" i="199"/>
  <c r="AR3" i="199"/>
  <c r="AP3" i="199"/>
  <c r="AN3" i="199"/>
  <c r="AL3" i="199"/>
  <c r="BA2" i="195"/>
  <c r="AY2" i="195"/>
  <c r="AW2" i="195"/>
  <c r="AU2" i="195"/>
  <c r="AS2" i="195"/>
  <c r="AQ2" i="195"/>
  <c r="AO2" i="195"/>
  <c r="AM2" i="195"/>
  <c r="AK2" i="195"/>
  <c r="BA2" i="194"/>
  <c r="AY2" i="194"/>
  <c r="AW2" i="194"/>
  <c r="AU2" i="194"/>
  <c r="AS2" i="194"/>
  <c r="AQ2" i="194"/>
  <c r="AO2" i="194"/>
  <c r="AM2" i="194"/>
  <c r="AK2" i="194"/>
  <c r="BD63" i="89" l="1"/>
  <c r="BC63" i="89"/>
  <c r="BB63" i="89"/>
  <c r="BA63" i="89"/>
  <c r="BD2" i="89"/>
  <c r="BC2" i="89"/>
  <c r="BB2" i="89"/>
  <c r="BA2" i="89"/>
  <c r="BD3" i="90"/>
  <c r="BC3" i="90"/>
  <c r="BB3" i="90"/>
  <c r="BA3" i="90"/>
  <c r="BD2" i="90"/>
  <c r="BC2" i="90"/>
  <c r="BB2" i="90"/>
  <c r="BA2" i="90"/>
  <c r="X37" i="90"/>
  <c r="V37" i="90"/>
  <c r="T37" i="90"/>
  <c r="R37" i="90"/>
  <c r="P37" i="90"/>
  <c r="N37" i="90"/>
  <c r="X13" i="90" l="1"/>
  <c r="V13" i="90"/>
  <c r="T13" i="90"/>
  <c r="R13" i="90"/>
  <c r="P13" i="90"/>
  <c r="N13" i="90"/>
  <c r="X7" i="90"/>
  <c r="V7" i="90"/>
  <c r="T7" i="90"/>
  <c r="R7" i="90"/>
  <c r="P7" i="90"/>
  <c r="N7" i="90"/>
  <c r="AY2" i="90"/>
  <c r="AX2" i="90"/>
  <c r="AW2" i="90"/>
  <c r="AV2" i="90"/>
  <c r="AU2" i="90"/>
  <c r="AT2" i="90"/>
  <c r="X93" i="89"/>
  <c r="V93" i="89"/>
  <c r="T93" i="89"/>
  <c r="R93" i="89"/>
  <c r="P93" i="89"/>
  <c r="N93" i="89"/>
  <c r="X67" i="89"/>
  <c r="V67" i="89"/>
  <c r="T67" i="89"/>
  <c r="R67" i="89"/>
  <c r="P67" i="89"/>
  <c r="N67" i="89"/>
  <c r="AY63" i="89"/>
  <c r="AX63" i="89"/>
  <c r="AW63" i="89"/>
  <c r="AV63" i="89"/>
  <c r="AU63" i="89"/>
  <c r="AT63" i="89"/>
  <c r="AY2" i="89"/>
  <c r="AX2" i="89"/>
  <c r="AW2" i="89"/>
  <c r="AV2" i="89"/>
  <c r="AU2" i="89"/>
  <c r="AT2" i="89"/>
  <c r="BG3" i="66" l="1"/>
  <c r="BE3" i="66"/>
  <c r="BC3" i="66"/>
  <c r="BA3" i="66"/>
  <c r="AW3" i="66"/>
  <c r="AU3" i="66"/>
  <c r="AS3" i="66"/>
  <c r="AQ3" i="66"/>
  <c r="AO3" i="66"/>
  <c r="AM3" i="66"/>
  <c r="AK3" i="66"/>
  <c r="AI3" i="66"/>
  <c r="BG3" i="63" l="1"/>
  <c r="BE3" i="63"/>
  <c r="BC3" i="63"/>
  <c r="BA3" i="63"/>
  <c r="AW3" i="63"/>
  <c r="AU3" i="63"/>
  <c r="AS3" i="63"/>
  <c r="AQ3" i="63"/>
  <c r="AO3" i="63"/>
  <c r="AM3" i="63"/>
  <c r="AK3" i="63"/>
  <c r="AI3" i="63"/>
  <c r="BG3" i="61"/>
  <c r="BE3" i="61"/>
  <c r="BC3" i="61"/>
  <c r="BA3" i="61"/>
  <c r="AW3" i="61"/>
  <c r="AU3" i="61"/>
  <c r="AS3" i="61"/>
  <c r="AQ3" i="61"/>
  <c r="AO3" i="61"/>
  <c r="AM3" i="61"/>
  <c r="AK3" i="61"/>
  <c r="AI3" i="61"/>
  <c r="BG3" i="60"/>
  <c r="BE3" i="60"/>
  <c r="BC3" i="60"/>
  <c r="BA3" i="60"/>
  <c r="AW3" i="60"/>
  <c r="AU3" i="60"/>
  <c r="AS3" i="60"/>
  <c r="AQ3" i="60"/>
  <c r="AO3" i="60"/>
  <c r="AM3" i="60"/>
  <c r="AK3" i="60"/>
  <c r="AI3" i="60"/>
  <c r="BG3" i="59"/>
  <c r="BE3" i="59"/>
  <c r="BC3" i="59"/>
  <c r="BA3" i="59"/>
  <c r="AW3" i="59"/>
  <c r="AU3" i="59"/>
  <c r="AS3" i="59"/>
  <c r="AQ3" i="59"/>
  <c r="AO3" i="59"/>
  <c r="AM3" i="59"/>
  <c r="AK3" i="59"/>
  <c r="AI3" i="59"/>
  <c r="BG3" i="55" l="1"/>
  <c r="BE3" i="55"/>
  <c r="BC3" i="55"/>
  <c r="BA3" i="55"/>
  <c r="AW3" i="55"/>
  <c r="AU3" i="55"/>
  <c r="AS3" i="55"/>
  <c r="AQ3" i="55"/>
  <c r="AO3" i="55"/>
  <c r="AM3" i="55"/>
  <c r="AK3" i="55"/>
  <c r="AI3" i="55"/>
  <c r="BG3" i="54"/>
  <c r="BE3" i="54"/>
  <c r="BC3" i="54"/>
  <c r="BA3" i="54"/>
  <c r="AW3" i="54"/>
  <c r="AU3" i="54"/>
  <c r="AS3" i="54"/>
  <c r="AQ3" i="54"/>
  <c r="AO3" i="54"/>
  <c r="AM3" i="54"/>
  <c r="AK3" i="54"/>
  <c r="AI3" i="54"/>
  <c r="BG3" i="18" l="1"/>
  <c r="BE3" i="18"/>
  <c r="BC3" i="18"/>
  <c r="BA3" i="18"/>
  <c r="AI3" i="18"/>
  <c r="AW3" i="18"/>
  <c r="AU3" i="18"/>
  <c r="AS3" i="18"/>
  <c r="AQ3" i="18"/>
  <c r="AO3" i="18"/>
  <c r="AM3" i="18"/>
  <c r="AK3" i="18"/>
  <c r="G3" i="63" l="1"/>
  <c r="G3" i="59"/>
  <c r="G3" i="61"/>
  <c r="G3" i="60"/>
  <c r="G3" i="66" l="1"/>
  <c r="G3" i="55"/>
  <c r="G3" i="54"/>
  <c r="G3" i="1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user57</author>
  </authors>
  <commentList>
    <comment ref="C7" authorId="0" shapeId="0" xr:uid="{00000000-0006-0000-0800-000001000000}">
      <text>
        <r>
          <rPr>
            <b/>
            <sz val="9"/>
            <color indexed="10"/>
            <rFont val="MS P ゴシック"/>
            <family val="3"/>
            <charset val="128"/>
          </rPr>
          <t>事業期間を入力すると年度と年が
自動入力されます。</t>
        </r>
      </text>
    </comment>
  </commentList>
</comments>
</file>

<file path=xl/sharedStrings.xml><?xml version="1.0" encoding="utf-8"?>
<sst xmlns="http://schemas.openxmlformats.org/spreadsheetml/2006/main" count="3320" uniqueCount="881">
  <si>
    <t>平成</t>
    <rPh sb="0" eb="2">
      <t>ヘイセイ</t>
    </rPh>
    <phoneticPr fontId="4"/>
  </si>
  <si>
    <t>年</t>
    <rPh sb="0" eb="1">
      <t>ネン</t>
    </rPh>
    <phoneticPr fontId="4"/>
  </si>
  <si>
    <t>月</t>
    <rPh sb="0" eb="1">
      <t>ツキ</t>
    </rPh>
    <phoneticPr fontId="4"/>
  </si>
  <si>
    <t>日</t>
    <rPh sb="0" eb="1">
      <t>ヒ</t>
    </rPh>
    <phoneticPr fontId="4"/>
  </si>
  <si>
    <t>氏名</t>
    <rPh sb="0" eb="2">
      <t>シメイ</t>
    </rPh>
    <phoneticPr fontId="4"/>
  </si>
  <si>
    <t>（注）この用紙の大きさは、日本工業規格Ａ４とすること。</t>
    <rPh sb="1" eb="2">
      <t>チュウ</t>
    </rPh>
    <rPh sb="5" eb="7">
      <t>ヨウシ</t>
    </rPh>
    <rPh sb="8" eb="9">
      <t>オオ</t>
    </rPh>
    <rPh sb="13" eb="15">
      <t>ニホン</t>
    </rPh>
    <rPh sb="15" eb="17">
      <t>コウギョウ</t>
    </rPh>
    <rPh sb="17" eb="19">
      <t>キカク</t>
    </rPh>
    <phoneticPr fontId="4"/>
  </si>
  <si>
    <t>事業者番号</t>
    <rPh sb="0" eb="3">
      <t>ジギョウシャ</t>
    </rPh>
    <rPh sb="3" eb="5">
      <t>バンゴウ</t>
    </rPh>
    <phoneticPr fontId="2"/>
  </si>
  <si>
    <t>申請日</t>
    <rPh sb="0" eb="2">
      <t>シンセイ</t>
    </rPh>
    <rPh sb="2" eb="3">
      <t>ビ</t>
    </rPh>
    <phoneticPr fontId="2"/>
  </si>
  <si>
    <t>氏名</t>
    <rPh sb="0" eb="2">
      <t>シメイ</t>
    </rPh>
    <phoneticPr fontId="2"/>
  </si>
  <si>
    <t>交付申請する住宅の所在地等</t>
    <rPh sb="0" eb="2">
      <t>コウフ</t>
    </rPh>
    <rPh sb="2" eb="4">
      <t>シンセイ</t>
    </rPh>
    <rPh sb="6" eb="8">
      <t>ジュウタク</t>
    </rPh>
    <rPh sb="9" eb="12">
      <t>ショザイチ</t>
    </rPh>
    <rPh sb="12" eb="13">
      <t>トウ</t>
    </rPh>
    <phoneticPr fontId="2"/>
  </si>
  <si>
    <t>年度</t>
    <rPh sb="0" eb="2">
      <t>ネンド</t>
    </rPh>
    <phoneticPr fontId="2"/>
  </si>
  <si>
    <t>住宅番号</t>
    <rPh sb="0" eb="2">
      <t>ジュウタク</t>
    </rPh>
    <rPh sb="2" eb="4">
      <t>バンゴウ</t>
    </rPh>
    <phoneticPr fontId="2"/>
  </si>
  <si>
    <t>交付申請番号</t>
    <rPh sb="0" eb="2">
      <t>コウフ</t>
    </rPh>
    <rPh sb="2" eb="4">
      <t>シンセイ</t>
    </rPh>
    <rPh sb="4" eb="6">
      <t>バンゴウ</t>
    </rPh>
    <phoneticPr fontId="2"/>
  </si>
  <si>
    <t>役職等</t>
    <rPh sb="0" eb="2">
      <t>ヤクショク</t>
    </rPh>
    <rPh sb="2" eb="3">
      <t>トウ</t>
    </rPh>
    <phoneticPr fontId="2"/>
  </si>
  <si>
    <t>－</t>
    <phoneticPr fontId="2"/>
  </si>
  <si>
    <t>事業タイプ</t>
    <rPh sb="0" eb="2">
      <t>ジギョウ</t>
    </rPh>
    <phoneticPr fontId="2"/>
  </si>
  <si>
    <t>電話番号</t>
    <rPh sb="0" eb="2">
      <t>デンワ</t>
    </rPh>
    <rPh sb="2" eb="4">
      <t>バンゴウ</t>
    </rPh>
    <phoneticPr fontId="4"/>
  </si>
  <si>
    <t>法人番号</t>
    <rPh sb="0" eb="2">
      <t>ホウジン</t>
    </rPh>
    <rPh sb="2" eb="4">
      <t>バンゴウ</t>
    </rPh>
    <phoneticPr fontId="4"/>
  </si>
  <si>
    <t>□</t>
  </si>
  <si>
    <t>名称</t>
    <rPh sb="0" eb="2">
      <t>メイショウ</t>
    </rPh>
    <phoneticPr fontId="2"/>
  </si>
  <si>
    <t>住所</t>
    <rPh sb="0" eb="2">
      <t>ジュウショ</t>
    </rPh>
    <phoneticPr fontId="2"/>
  </si>
  <si>
    <t>代表者</t>
    <rPh sb="0" eb="3">
      <t>ダイヒョウシャ</t>
    </rPh>
    <phoneticPr fontId="2"/>
  </si>
  <si>
    <t>電話番号</t>
    <rPh sb="0" eb="2">
      <t>デンワ</t>
    </rPh>
    <rPh sb="2" eb="4">
      <t>バンゴウ</t>
    </rPh>
    <phoneticPr fontId="2"/>
  </si>
  <si>
    <t>有</t>
    <rPh sb="0" eb="1">
      <t>アリ</t>
    </rPh>
    <phoneticPr fontId="2"/>
  </si>
  <si>
    <t>-</t>
    <phoneticPr fontId="2"/>
  </si>
  <si>
    <t>①</t>
  </si>
  <si>
    <t>所在地</t>
    <rPh sb="0" eb="3">
      <t>ショザイチ</t>
    </rPh>
    <phoneticPr fontId="4"/>
  </si>
  <si>
    <t>（要件等の確認）</t>
    <phoneticPr fontId="2"/>
  </si>
  <si>
    <t>第１条</t>
    <rPh sb="0" eb="1">
      <t>ダイ</t>
    </rPh>
    <rPh sb="2" eb="3">
      <t>ジョウ</t>
    </rPh>
    <phoneticPr fontId="2"/>
  </si>
  <si>
    <t>２</t>
    <phoneticPr fontId="2"/>
  </si>
  <si>
    <t>(イ)</t>
    <phoneticPr fontId="2"/>
  </si>
  <si>
    <t>(ロ)</t>
    <phoneticPr fontId="2"/>
  </si>
  <si>
    <t>(ハ)</t>
    <phoneticPr fontId="2"/>
  </si>
  <si>
    <t>第２条</t>
    <rPh sb="0" eb="1">
      <t>ダイ</t>
    </rPh>
    <rPh sb="2" eb="3">
      <t>ジョウ</t>
    </rPh>
    <phoneticPr fontId="2"/>
  </si>
  <si>
    <t>甲</t>
    <rPh sb="0" eb="1">
      <t>コウ</t>
    </rPh>
    <phoneticPr fontId="2"/>
  </si>
  <si>
    <t>□</t>
    <phoneticPr fontId="2"/>
  </si>
  <si>
    <t>有り</t>
    <rPh sb="0" eb="1">
      <t>アリ</t>
    </rPh>
    <phoneticPr fontId="2"/>
  </si>
  <si>
    <t>無し</t>
    <rPh sb="0" eb="1">
      <t>ナシ</t>
    </rPh>
    <phoneticPr fontId="2"/>
  </si>
  <si>
    <t>乙</t>
    <rPh sb="0" eb="1">
      <t>オツ</t>
    </rPh>
    <phoneticPr fontId="2"/>
  </si>
  <si>
    <t>該当する（三者見積を提出）</t>
    <rPh sb="0" eb="2">
      <t>ガイトウ</t>
    </rPh>
    <rPh sb="5" eb="7">
      <t>サンシャ</t>
    </rPh>
    <rPh sb="7" eb="9">
      <t>ミツ</t>
    </rPh>
    <rPh sb="10" eb="12">
      <t>テイシュツ</t>
    </rPh>
    <phoneticPr fontId="2"/>
  </si>
  <si>
    <t>該当しない</t>
    <rPh sb="0" eb="2">
      <t>ガイトウ</t>
    </rPh>
    <phoneticPr fontId="2"/>
  </si>
  <si>
    <t>　暴力団又は暴力団員であること、及び暴力団又は暴力団員との不適切な関係にあること</t>
    <phoneticPr fontId="2"/>
  </si>
  <si>
    <t>該当有り</t>
    <rPh sb="0" eb="2">
      <t>ガイトウ</t>
    </rPh>
    <rPh sb="2" eb="3">
      <t>アリ</t>
    </rPh>
    <phoneticPr fontId="2"/>
  </si>
  <si>
    <t>該当無し</t>
    <rPh sb="0" eb="2">
      <t>ガイトウ</t>
    </rPh>
    <rPh sb="2" eb="3">
      <t>ナシ</t>
    </rPh>
    <phoneticPr fontId="2"/>
  </si>
  <si>
    <t>３</t>
    <phoneticPr fontId="2"/>
  </si>
  <si>
    <t>第３条</t>
    <rPh sb="0" eb="1">
      <t>ダイ</t>
    </rPh>
    <rPh sb="2" eb="3">
      <t>ジョウ</t>
    </rPh>
    <phoneticPr fontId="2"/>
  </si>
  <si>
    <t>　甲と乙は本規約の締結をもって、以下の(イ)から(ニ)の全ての事項について、了解したものとする。</t>
    <phoneticPr fontId="2"/>
  </si>
  <si>
    <t>（交付申請等）</t>
    <rPh sb="1" eb="3">
      <t>コウフ</t>
    </rPh>
    <rPh sb="3" eb="5">
      <t>シンセイ</t>
    </rPh>
    <rPh sb="5" eb="6">
      <t>トウ</t>
    </rPh>
    <phoneticPr fontId="2"/>
  </si>
  <si>
    <t>（申告）</t>
    <rPh sb="1" eb="3">
      <t>シンコク</t>
    </rPh>
    <phoneticPr fontId="2"/>
  </si>
  <si>
    <t>第４条</t>
    <rPh sb="0" eb="1">
      <t>ダイ</t>
    </rPh>
    <rPh sb="2" eb="3">
      <t>ジョウ</t>
    </rPh>
    <phoneticPr fontId="2"/>
  </si>
  <si>
    <t>（補助金の還元）</t>
    <rPh sb="1" eb="4">
      <t>ホジョキン</t>
    </rPh>
    <rPh sb="5" eb="7">
      <t>カンゲン</t>
    </rPh>
    <phoneticPr fontId="2"/>
  </si>
  <si>
    <t>（不承認）</t>
    <rPh sb="1" eb="4">
      <t>フショウニン</t>
    </rPh>
    <phoneticPr fontId="2"/>
  </si>
  <si>
    <t>第５条</t>
    <rPh sb="0" eb="1">
      <t>ダイ</t>
    </rPh>
    <rPh sb="2" eb="3">
      <t>ジョウ</t>
    </rPh>
    <phoneticPr fontId="2"/>
  </si>
  <si>
    <t>【乙】施工業者</t>
    <rPh sb="1" eb="2">
      <t>オツ</t>
    </rPh>
    <rPh sb="3" eb="5">
      <t>セコウ</t>
    </rPh>
    <rPh sb="5" eb="7">
      <t>ギョウシャ</t>
    </rPh>
    <phoneticPr fontId="2"/>
  </si>
  <si>
    <t>(ニ)</t>
    <phoneticPr fontId="2"/>
  </si>
  <si>
    <t>補助事業者の名称</t>
    <rPh sb="0" eb="2">
      <t>ホジョ</t>
    </rPh>
    <rPh sb="2" eb="4">
      <t>ジギョウ</t>
    </rPh>
    <rPh sb="4" eb="5">
      <t>シャ</t>
    </rPh>
    <rPh sb="6" eb="8">
      <t>メイショウ</t>
    </rPh>
    <phoneticPr fontId="2"/>
  </si>
  <si>
    <t>事業名</t>
    <rPh sb="0" eb="2">
      <t>ジギョウ</t>
    </rPh>
    <rPh sb="2" eb="3">
      <t>メイ</t>
    </rPh>
    <phoneticPr fontId="2"/>
  </si>
  <si>
    <t>返還命令日</t>
    <rPh sb="0" eb="2">
      <t>ヘンカン</t>
    </rPh>
    <rPh sb="2" eb="4">
      <t>メイレイ</t>
    </rPh>
    <rPh sb="4" eb="5">
      <t>ビ</t>
    </rPh>
    <phoneticPr fontId="2"/>
  </si>
  <si>
    <t>返還日</t>
    <rPh sb="0" eb="3">
      <t>ヘンカンビ</t>
    </rPh>
    <phoneticPr fontId="2"/>
  </si>
  <si>
    <t>返還額（円）</t>
    <rPh sb="0" eb="3">
      <t>ヘンカンガク</t>
    </rPh>
    <rPh sb="4" eb="5">
      <t>エン</t>
    </rPh>
    <phoneticPr fontId="2"/>
  </si>
  <si>
    <t>返還事由</t>
    <rPh sb="0" eb="2">
      <t>ヘンカン</t>
    </rPh>
    <rPh sb="2" eb="4">
      <t>ジユウ</t>
    </rPh>
    <phoneticPr fontId="2"/>
  </si>
  <si>
    <t>交付申請額</t>
    <rPh sb="0" eb="2">
      <t>コウフ</t>
    </rPh>
    <rPh sb="2" eb="4">
      <t>シンセイ</t>
    </rPh>
    <rPh sb="4" eb="5">
      <t>ガク</t>
    </rPh>
    <phoneticPr fontId="2"/>
  </si>
  <si>
    <t>千円</t>
    <rPh sb="0" eb="2">
      <t>センエン</t>
    </rPh>
    <phoneticPr fontId="2"/>
  </si>
  <si>
    <t>）</t>
    <phoneticPr fontId="2"/>
  </si>
  <si>
    <t>※交付申請番号は「交付申請番号入力シート」に入力してください。</t>
    <rPh sb="1" eb="3">
      <t>コウフ</t>
    </rPh>
    <rPh sb="3" eb="5">
      <t>シンセイ</t>
    </rPh>
    <rPh sb="5" eb="7">
      <t>バンゴウ</t>
    </rPh>
    <rPh sb="9" eb="11">
      <t>コウフ</t>
    </rPh>
    <rPh sb="11" eb="13">
      <t>シンセイ</t>
    </rPh>
    <rPh sb="13" eb="15">
      <t>バンゴウ</t>
    </rPh>
    <rPh sb="15" eb="17">
      <t>ニュウリョク</t>
    </rPh>
    <rPh sb="22" eb="24">
      <t>ニュウリョク</t>
    </rPh>
    <phoneticPr fontId="2"/>
  </si>
  <si>
    <t>記</t>
    <rPh sb="0" eb="1">
      <t>キ</t>
    </rPh>
    <phoneticPr fontId="2"/>
  </si>
  <si>
    <t>ﾌﾘｶﾞﾅ</t>
    <phoneticPr fontId="4"/>
  </si>
  <si>
    <t>代表者</t>
    <phoneticPr fontId="4"/>
  </si>
  <si>
    <t>ﾌﾘｶﾞﾅ</t>
  </si>
  <si>
    <t>〒</t>
    <phoneticPr fontId="4"/>
  </si>
  <si>
    <t>-</t>
    <phoneticPr fontId="4"/>
  </si>
  <si>
    <t>□</t>
    <phoneticPr fontId="2"/>
  </si>
  <si>
    <t>補助事業の概要</t>
    <rPh sb="0" eb="2">
      <t>ホジョ</t>
    </rPh>
    <rPh sb="2" eb="4">
      <t>ジギョウ</t>
    </rPh>
    <rPh sb="5" eb="7">
      <t>ガイヨウ</t>
    </rPh>
    <phoneticPr fontId="2"/>
  </si>
  <si>
    <t>事業完了の期日</t>
    <rPh sb="0" eb="2">
      <t>ジギョウ</t>
    </rPh>
    <rPh sb="2" eb="4">
      <t>カンリョウ</t>
    </rPh>
    <rPh sb="5" eb="7">
      <t>キジツ</t>
    </rPh>
    <phoneticPr fontId="2"/>
  </si>
  <si>
    <t>部署</t>
    <rPh sb="0" eb="2">
      <t>ブショ</t>
    </rPh>
    <phoneticPr fontId="2"/>
  </si>
  <si>
    <t>（</t>
    <phoneticPr fontId="2"/>
  </si>
  <si>
    <t>（買取再販業者）</t>
    <rPh sb="1" eb="3">
      <t>カイトリ</t>
    </rPh>
    <rPh sb="3" eb="5">
      <t>サイハン</t>
    </rPh>
    <rPh sb="5" eb="7">
      <t>ギョウシャ</t>
    </rPh>
    <phoneticPr fontId="2"/>
  </si>
  <si>
    <t>平成29年度長期優良住宅化リフォーム推進事業補助金交付申請書</t>
  </si>
  <si>
    <t>個人事業主の印鑑登録証明書（原本）</t>
  </si>
  <si>
    <t>平成29年度長期優良住宅化リフォーム推進事業 共同事業実施規約</t>
  </si>
  <si>
    <t>交付申請概要書</t>
  </si>
  <si>
    <t>交付申請額算出表（補助率方式用）</t>
  </si>
  <si>
    <t>建築士によるリフォーム後の住宅性能に係る基準の適合確認書（評価基準型）</t>
  </si>
  <si>
    <t>リフォーム後の住宅性能に係る基準の適合を確認した建築士の建築士免許証の写し</t>
  </si>
  <si>
    <t>交付申請額算出表（単価積上方式用、共同住宅（単価積上方式及び補助率方式併用）用）</t>
  </si>
  <si>
    <t>増改築認定基準への適合性を確認した設計内容説明書</t>
  </si>
  <si>
    <t>現況検査チェックシートの写し（認定長期優良住宅型の場合は状況調査書の写し）、又は既存住宅・現況検査評価書の写し</t>
  </si>
  <si>
    <t>インスペクションを実施した建築士の建築士免許証の写し、又は建築施工管理技士の技術検定試験合格証明書等の写し</t>
  </si>
  <si>
    <t>維持保全計画書の写し</t>
  </si>
  <si>
    <t>付近見取図（住宅の位置を記した地図等）</t>
  </si>
  <si>
    <t>リフォーム工事の請負契約書等の写し及びその内訳書</t>
  </si>
  <si>
    <t>その他支援室、評価室が確認に必要と判断するもの</t>
  </si>
  <si>
    <t>③</t>
  </si>
  <si>
    <t>④</t>
  </si>
  <si>
    <t>⑤</t>
  </si>
  <si>
    <t>⑥</t>
  </si>
  <si>
    <t>⑦</t>
  </si>
  <si>
    <t>⑧</t>
  </si>
  <si>
    <t>⑨</t>
  </si>
  <si>
    <t>⑩</t>
  </si>
  <si>
    <t>⑪</t>
  </si>
  <si>
    <t>⑫</t>
  </si>
  <si>
    <t>⑬</t>
  </si>
  <si>
    <t>⑭</t>
  </si>
  <si>
    <t>⑮</t>
  </si>
  <si>
    <t>⑯</t>
  </si>
  <si>
    <t>⑰</t>
  </si>
  <si>
    <t>⑱</t>
  </si>
  <si>
    <t>⑲</t>
  </si>
  <si>
    <t>⑳</t>
  </si>
  <si>
    <t>㉑</t>
  </si>
  <si>
    <t>㉒</t>
  </si>
  <si>
    <t>㉓</t>
  </si>
  <si>
    <t>㉔</t>
  </si>
  <si>
    <t>㉕</t>
  </si>
  <si>
    <t>㉖</t>
  </si>
  <si>
    <t>㉗</t>
  </si>
  <si>
    <t>㉘</t>
  </si>
  <si>
    <t>㉙</t>
  </si>
  <si>
    <t>㉚</t>
  </si>
  <si>
    <t>㉛</t>
  </si>
  <si>
    <t>㉜</t>
  </si>
  <si>
    <t>㉝</t>
  </si>
  <si>
    <t>㉞</t>
  </si>
  <si>
    <t>㉟</t>
  </si>
  <si>
    <t>番号</t>
    <rPh sb="0" eb="2">
      <t>バンゴウ</t>
    </rPh>
    <phoneticPr fontId="2"/>
  </si>
  <si>
    <t>様式
番号</t>
    <rPh sb="0" eb="2">
      <t>ヨウシキ</t>
    </rPh>
    <rPh sb="3" eb="5">
      <t>バンゴウ</t>
    </rPh>
    <phoneticPr fontId="2"/>
  </si>
  <si>
    <t>１</t>
    <phoneticPr fontId="2"/>
  </si>
  <si>
    <t>２</t>
    <phoneticPr fontId="2"/>
  </si>
  <si>
    <t>２の２</t>
    <phoneticPr fontId="2"/>
  </si>
  <si>
    <t>４</t>
    <phoneticPr fontId="2"/>
  </si>
  <si>
    <t>５</t>
    <phoneticPr fontId="2"/>
  </si>
  <si>
    <t>８の２</t>
    <phoneticPr fontId="2"/>
  </si>
  <si>
    <t>９</t>
    <phoneticPr fontId="2"/>
  </si>
  <si>
    <t>②</t>
    <phoneticPr fontId="2"/>
  </si>
  <si>
    <t>５の２</t>
    <phoneticPr fontId="2"/>
  </si>
  <si>
    <t>７</t>
    <phoneticPr fontId="2"/>
  </si>
  <si>
    <t>３</t>
    <phoneticPr fontId="2"/>
  </si>
  <si>
    <t>５の２</t>
    <phoneticPr fontId="2"/>
  </si>
  <si>
    <t>６</t>
    <phoneticPr fontId="2"/>
  </si>
  <si>
    <t>８</t>
    <phoneticPr fontId="2"/>
  </si>
  <si>
    <t>申請者チェック欄</t>
    <phoneticPr fontId="2"/>
  </si>
  <si>
    <t>□</t>
    <phoneticPr fontId="2"/>
  </si>
  <si>
    <t>適用</t>
    <rPh sb="0" eb="2">
      <t>テキヨウ</t>
    </rPh>
    <phoneticPr fontId="2"/>
  </si>
  <si>
    <t>個人事業主が申請者の場合
ただし、登録リフォーム団体が一括して事業者登録を行った場合は不要</t>
    <rPh sb="0" eb="2">
      <t>コジン</t>
    </rPh>
    <rPh sb="2" eb="5">
      <t>ジギョウヌシ</t>
    </rPh>
    <rPh sb="6" eb="9">
      <t>シンセイシャ</t>
    </rPh>
    <rPh sb="10" eb="12">
      <t>バアイ</t>
    </rPh>
    <rPh sb="43" eb="45">
      <t>フヨウ</t>
    </rPh>
    <phoneticPr fontId="2"/>
  </si>
  <si>
    <t>施工業者が補助事業者の場合</t>
    <phoneticPr fontId="2"/>
  </si>
  <si>
    <t>平成29年度長期優良住宅化リフォーム推進事業 買取再販に係る誓約書</t>
    <phoneticPr fontId="2"/>
  </si>
  <si>
    <t>平成29年度長期優良住宅化リフォーム推進事業 共同事業実施規約（別紙）</t>
    <rPh sb="32" eb="34">
      <t>ベッシ</t>
    </rPh>
    <phoneticPr fontId="2"/>
  </si>
  <si>
    <t>若者による既存住宅購入に伴って実施する場合</t>
    <phoneticPr fontId="2"/>
  </si>
  <si>
    <t>性能向上リフォーム工事内容一覧表</t>
    <phoneticPr fontId="2"/>
  </si>
  <si>
    <t>三世代同居対応改修工事内容一覧表</t>
    <phoneticPr fontId="2"/>
  </si>
  <si>
    <t>交付申請額算出表</t>
    <phoneticPr fontId="2"/>
  </si>
  <si>
    <t>確認費用を補助対象とする場合</t>
    <phoneticPr fontId="2"/>
  </si>
  <si>
    <t>リフォーム後の住宅性能に係る基準の適合を確認した建築士が所属する建築士事務所登録証の写し</t>
    <phoneticPr fontId="2"/>
  </si>
  <si>
    <t>高度省エネルギー型の場合</t>
    <phoneticPr fontId="2"/>
  </si>
  <si>
    <t>ＢＥＬＳ評価書の写し</t>
    <phoneticPr fontId="2"/>
  </si>
  <si>
    <t>確認費用を補助対象とする場合
ただし⑰と同じ場合は不要</t>
    <phoneticPr fontId="2"/>
  </si>
  <si>
    <t>リフォーム工事箇所、工事内容、工事の数量がわかる図面（平面図、立面図、詳細図、仕様書など）</t>
    <phoneticPr fontId="2"/>
  </si>
  <si>
    <t>三世代同居対応改修工事を実施する場合</t>
    <phoneticPr fontId="2"/>
  </si>
  <si>
    <t>リフォーム工事前の平面図</t>
    <phoneticPr fontId="2"/>
  </si>
  <si>
    <t>補助対象とする費用に限る</t>
    <phoneticPr fontId="2"/>
  </si>
  <si>
    <t>施工業者以外の２社による見積書及びその内訳書</t>
    <phoneticPr fontId="2"/>
  </si>
  <si>
    <t>採択通知の写し（採択の変更があった場合は変更後の採択通知の写し）</t>
    <phoneticPr fontId="2"/>
  </si>
  <si>
    <t>住宅の売買契約書の写し</t>
    <phoneticPr fontId="2"/>
  </si>
  <si>
    <t>発注者の年齢が確認できる書類の写し</t>
    <phoneticPr fontId="2"/>
  </si>
  <si>
    <t>交付申請額算出表</t>
    <phoneticPr fontId="2"/>
  </si>
  <si>
    <t>単価積上方式による補助対象工事費の算出表</t>
    <phoneticPr fontId="2"/>
  </si>
  <si>
    <t>※1</t>
    <phoneticPr fontId="2"/>
  </si>
  <si>
    <t>※2</t>
    <phoneticPr fontId="2"/>
  </si>
  <si>
    <t>インスペクションを実施した建築士が所属する建築士事務所登録証の写し</t>
    <phoneticPr fontId="2"/>
  </si>
  <si>
    <t>/</t>
    <phoneticPr fontId="2"/>
  </si>
  <si>
    <t>/</t>
    <phoneticPr fontId="2"/>
  </si>
  <si>
    <t>施工業者が補助事業者で制限事項に該当する場合</t>
    <rPh sb="11" eb="13">
      <t>セイゲン</t>
    </rPh>
    <rPh sb="13" eb="15">
      <t>ジコウ</t>
    </rPh>
    <rPh sb="16" eb="18">
      <t>ガイトウ</t>
    </rPh>
    <rPh sb="20" eb="22">
      <t>バアイ</t>
    </rPh>
    <phoneticPr fontId="2"/>
  </si>
  <si>
    <t>評価機関を活用しない所管行政庁の場合は、認定通知書の写し、認定申請書副本の写し</t>
    <phoneticPr fontId="2"/>
  </si>
  <si>
    <t>インスペクションの実施、リフォーム工事の履歴情報としての図面作成等、維持保全計画の作成及びリフォーム瑕疵保険への加入を表す</t>
    <phoneticPr fontId="2"/>
  </si>
  <si>
    <t>必須</t>
    <rPh sb="0" eb="2">
      <t>ヒッス</t>
    </rPh>
    <phoneticPr fontId="2"/>
  </si>
  <si>
    <t>三世代同居対応改修工事を補助対象とする場合</t>
    <rPh sb="12" eb="14">
      <t>ホジョ</t>
    </rPh>
    <rPh sb="14" eb="16">
      <t>タイショウ</t>
    </rPh>
    <phoneticPr fontId="2"/>
  </si>
  <si>
    <t>技術的審査のみで使用</t>
    <rPh sb="0" eb="3">
      <t>ギジュツテキ</t>
    </rPh>
    <rPh sb="3" eb="5">
      <t>シンサ</t>
    </rPh>
    <rPh sb="8" eb="10">
      <t>シヨウ</t>
    </rPh>
    <phoneticPr fontId="2"/>
  </si>
  <si>
    <t>―</t>
    <phoneticPr fontId="2"/>
  </si>
  <si>
    <t>必須
ただし⑯と同じ場合は不要</t>
    <rPh sb="0" eb="2">
      <t>ヒッス</t>
    </rPh>
    <phoneticPr fontId="2"/>
  </si>
  <si>
    <t>発注者と施工業者が関係会社等である場合
ただし単価積上方式により申請する場合を除く</t>
    <phoneticPr fontId="2"/>
  </si>
  <si>
    <t>必須
ただし三世代同居対応改修工事のみの申請の場合は不要</t>
    <rPh sb="0" eb="2">
      <t>ヒッス</t>
    </rPh>
    <rPh sb="6" eb="17">
      <t>サン</t>
    </rPh>
    <rPh sb="20" eb="22">
      <t>シンセイ</t>
    </rPh>
    <rPh sb="23" eb="25">
      <t>バアイ</t>
    </rPh>
    <rPh sb="26" eb="28">
      <t>フヨウ</t>
    </rPh>
    <phoneticPr fontId="2"/>
  </si>
  <si>
    <t>□</t>
    <phoneticPr fontId="2"/>
  </si>
  <si>
    <t>支援室が提出を求めた書類がある場合</t>
    <rPh sb="0" eb="2">
      <t>シエン</t>
    </rPh>
    <rPh sb="2" eb="3">
      <t>シツ</t>
    </rPh>
    <rPh sb="4" eb="6">
      <t>テイシュツ</t>
    </rPh>
    <rPh sb="7" eb="8">
      <t>モト</t>
    </rPh>
    <rPh sb="10" eb="12">
      <t>ショルイ</t>
    </rPh>
    <rPh sb="15" eb="17">
      <t>バアイ</t>
    </rPh>
    <phoneticPr fontId="2"/>
  </si>
  <si>
    <t>支援室、評価室が提出を求めた書類がある場合</t>
    <rPh sb="0" eb="2">
      <t>シエン</t>
    </rPh>
    <rPh sb="2" eb="3">
      <t>シツ</t>
    </rPh>
    <rPh sb="4" eb="6">
      <t>ヒョウカ</t>
    </rPh>
    <rPh sb="6" eb="7">
      <t>シツ</t>
    </rPh>
    <rPh sb="8" eb="10">
      <t>テイシュツ</t>
    </rPh>
    <rPh sb="11" eb="12">
      <t>モト</t>
    </rPh>
    <rPh sb="14" eb="16">
      <t>ショルイ</t>
    </rPh>
    <rPh sb="19" eb="21">
      <t>バアイ</t>
    </rPh>
    <phoneticPr fontId="2"/>
  </si>
  <si>
    <t>★</t>
    <phoneticPr fontId="2"/>
  </si>
  <si>
    <r>
      <t xml:space="preserve">必須
</t>
    </r>
    <r>
      <rPr>
        <b/>
        <u/>
        <sz val="9"/>
        <color theme="1"/>
        <rFont val="ＭＳ Ｐゴシック"/>
        <family val="3"/>
        <charset val="128"/>
      </rPr>
      <t>この書類のみ事業者ポータルサイトからダウンロード</t>
    </r>
    <rPh sb="0" eb="2">
      <t>ヒッス</t>
    </rPh>
    <rPh sb="5" eb="7">
      <t>ショルイ</t>
    </rPh>
    <rPh sb="9" eb="12">
      <t>ジギョウシャ</t>
    </rPh>
    <phoneticPr fontId="2"/>
  </si>
  <si>
    <t>確認費用を補助対象とする場合</t>
    <phoneticPr fontId="2"/>
  </si>
  <si>
    <t>※</t>
    <phoneticPr fontId="2"/>
  </si>
  <si>
    <t>平成29年度長期優良住宅化リフォーム推進事業補助金完了実績報告書（兼、請求書）</t>
  </si>
  <si>
    <t>完了実績報告概要書</t>
  </si>
  <si>
    <t>建築士による工事内容確認書</t>
  </si>
  <si>
    <t>長期優良住宅(増改築)の認定通知書の写し</t>
  </si>
  <si>
    <t>長期優良住宅(増改築)の認定申請書（第一面から第四面）の副本写し</t>
  </si>
  <si>
    <t>リフォーム工事箇所の工事写真</t>
  </si>
  <si>
    <t>リフォーム工事の費用の支払いが確認できるもの（領収書等）</t>
  </si>
  <si>
    <t>長期優良住宅(増改築)の認定の内容に変更となったことが分かる書類</t>
  </si>
  <si>
    <t>変更に関するＢＥＬＳ評価書の写し（高度省エネルギー型の場合）</t>
  </si>
  <si>
    <t>変更に関するリフォーム工事の請負契約書等の写し、及びその内訳書</t>
  </si>
  <si>
    <t>その他支援室が確認に必要と判断するもの</t>
  </si>
  <si>
    <t>１３</t>
    <phoneticPr fontId="2"/>
  </si>
  <si>
    <t>１２</t>
    <phoneticPr fontId="2"/>
  </si>
  <si>
    <t>１１</t>
    <phoneticPr fontId="2"/>
  </si>
  <si>
    <r>
      <t>変更に関するインスペクション等</t>
    </r>
    <r>
      <rPr>
        <vertAlign val="superscript"/>
        <sz val="10"/>
        <color rgb="FFFF0000"/>
        <rFont val="ＭＳ Ｐゴシック"/>
        <family val="3"/>
        <charset val="128"/>
      </rPr>
      <t>※</t>
    </r>
    <r>
      <rPr>
        <sz val="10"/>
        <color theme="1"/>
        <rFont val="ＭＳ Ｐゴシック"/>
        <family val="3"/>
        <charset val="128"/>
      </rPr>
      <t>に関する契約書等の写し</t>
    </r>
    <phoneticPr fontId="2"/>
  </si>
  <si>
    <t>⑲</t>
    <phoneticPr fontId="2"/>
  </si>
  <si>
    <t>⑳</t>
    <phoneticPr fontId="2"/>
  </si>
  <si>
    <t>㉑</t>
    <phoneticPr fontId="2"/>
  </si>
  <si>
    <t>㉒</t>
    <phoneticPr fontId="2"/>
  </si>
  <si>
    <t>㉓</t>
    <phoneticPr fontId="2"/>
  </si>
  <si>
    <t>㉔</t>
    <phoneticPr fontId="2"/>
  </si>
  <si>
    <t>㉕</t>
    <phoneticPr fontId="2"/>
  </si>
  <si>
    <t>㉖</t>
    <phoneticPr fontId="2"/>
  </si>
  <si>
    <t>㉗</t>
    <phoneticPr fontId="2"/>
  </si>
  <si>
    <t>㉘</t>
    <phoneticPr fontId="2"/>
  </si>
  <si>
    <t>㉙</t>
    <phoneticPr fontId="2"/>
  </si>
  <si>
    <t>㉚</t>
    <phoneticPr fontId="2"/>
  </si>
  <si>
    <t>確認費用を補助対象とする場合</t>
    <rPh sb="0" eb="2">
      <t>カクニン</t>
    </rPh>
    <rPh sb="2" eb="4">
      <t>ヒヨウ</t>
    </rPh>
    <rPh sb="5" eb="7">
      <t>ホジョ</t>
    </rPh>
    <rPh sb="7" eb="9">
      <t>タイショウ</t>
    </rPh>
    <rPh sb="12" eb="14">
      <t>バアイ</t>
    </rPh>
    <phoneticPr fontId="2"/>
  </si>
  <si>
    <t>費用を補助対象とした場合</t>
    <rPh sb="0" eb="2">
      <t>ヒヨウ</t>
    </rPh>
    <rPh sb="3" eb="5">
      <t>ホジョ</t>
    </rPh>
    <rPh sb="5" eb="7">
      <t>タイショウ</t>
    </rPh>
    <rPh sb="10" eb="12">
      <t>バアイ</t>
    </rPh>
    <phoneticPr fontId="2"/>
  </si>
  <si>
    <t>（必須）</t>
    <rPh sb="1" eb="3">
      <t>ヒッス</t>
    </rPh>
    <phoneticPr fontId="2"/>
  </si>
  <si>
    <t>変更に関する技術的審査のみで使用</t>
    <rPh sb="0" eb="2">
      <t>ヘンコウ</t>
    </rPh>
    <rPh sb="3" eb="4">
      <t>カン</t>
    </rPh>
    <rPh sb="6" eb="9">
      <t>ギジュツテキ</t>
    </rPh>
    <rPh sb="9" eb="11">
      <t>シンサ</t>
    </rPh>
    <rPh sb="14" eb="16">
      <t>シヨウ</t>
    </rPh>
    <phoneticPr fontId="2"/>
  </si>
  <si>
    <t>リフォーム瑕疵保険の付保証明書の写し</t>
    <phoneticPr fontId="2"/>
  </si>
  <si>
    <r>
      <t>インスペクション等</t>
    </r>
    <r>
      <rPr>
        <vertAlign val="superscript"/>
        <sz val="10"/>
        <color theme="1"/>
        <rFont val="ＭＳ Ｐゴシック"/>
        <family val="3"/>
        <charset val="128"/>
      </rPr>
      <t>※</t>
    </r>
    <r>
      <rPr>
        <sz val="10"/>
        <color theme="1"/>
        <rFont val="ＭＳ Ｐゴシック"/>
        <family val="3"/>
        <charset val="128"/>
      </rPr>
      <t>の費用の支払いが確認できるもの（領収書等）</t>
    </r>
    <phoneticPr fontId="2"/>
  </si>
  <si>
    <r>
      <t>提出書類チェックシート（完了実績報告用）　</t>
    </r>
    <r>
      <rPr>
        <b/>
        <sz val="10"/>
        <color rgb="FFFF0000"/>
        <rFont val="ＭＳ Ｐゴシック"/>
        <family val="3"/>
        <charset val="128"/>
      </rPr>
      <t>■このシートです■</t>
    </r>
    <phoneticPr fontId="2"/>
  </si>
  <si>
    <t>（必須）
高度省エネルギー型の場合</t>
    <rPh sb="1" eb="3">
      <t>ヒッス</t>
    </rPh>
    <rPh sb="5" eb="14">
      <t>コウド</t>
    </rPh>
    <rPh sb="15" eb="17">
      <t>バアイ</t>
    </rPh>
    <phoneticPr fontId="2"/>
  </si>
  <si>
    <t>例：変更認定通知書の写し及び変更認定申請書副本の写し
     評価機関による変更に関する技術的審査適合証の写し
     変更に関する増改築認定基準への適合性を確認した設計内容
     説明書　等</t>
    <phoneticPr fontId="2"/>
  </si>
  <si>
    <t>―</t>
  </si>
  <si>
    <t>―</t>
    <phoneticPr fontId="2"/>
  </si>
  <si>
    <r>
      <t>提出書類チェックシート（交付申請用）　</t>
    </r>
    <r>
      <rPr>
        <b/>
        <sz val="10"/>
        <color rgb="FF00B050"/>
        <rFont val="ＭＳ Ｐゴシック"/>
        <family val="3"/>
        <charset val="128"/>
      </rPr>
      <t>■ このシートです ■</t>
    </r>
    <phoneticPr fontId="2"/>
  </si>
  <si>
    <r>
      <t>その他支援室、評価室が確認に必要と判断するもの</t>
    </r>
    <r>
      <rPr>
        <sz val="10"/>
        <color rgb="FFFF0000"/>
        <rFont val="ＭＳ Ｐゴシック"/>
        <family val="3"/>
        <charset val="128"/>
      </rPr>
      <t>★</t>
    </r>
    <phoneticPr fontId="2"/>
  </si>
  <si>
    <r>
      <t>リフォーム工事箇所、工事内容、工事の数量がわかる図面（平面図、立面図、詳細図、仕様書など）</t>
    </r>
    <r>
      <rPr>
        <sz val="10"/>
        <color rgb="FFFF0000"/>
        <rFont val="ＭＳ Ｐゴシック"/>
        <family val="3"/>
        <charset val="128"/>
      </rPr>
      <t>★</t>
    </r>
    <phoneticPr fontId="2"/>
  </si>
  <si>
    <r>
      <t>「リフォーム後の住宅性能に係る基準の適合状況確認書」で建築士が適合確認のために用いた図書等</t>
    </r>
    <r>
      <rPr>
        <sz val="10"/>
        <color rgb="FFFF0000"/>
        <rFont val="ＭＳ Ｐゴシック"/>
        <family val="3"/>
        <charset val="128"/>
      </rPr>
      <t>★</t>
    </r>
    <phoneticPr fontId="2"/>
  </si>
  <si>
    <r>
      <t>交付申請概要書</t>
    </r>
    <r>
      <rPr>
        <sz val="10"/>
        <color rgb="FFFF0000"/>
        <rFont val="ＭＳ Ｐゴシック"/>
        <family val="3"/>
        <charset val="128"/>
      </rPr>
      <t>★</t>
    </r>
    <phoneticPr fontId="2"/>
  </si>
  <si>
    <r>
      <t>提出書類チェックシート（交付申請用）　</t>
    </r>
    <r>
      <rPr>
        <b/>
        <sz val="10"/>
        <color rgb="FF00B050"/>
        <rFont val="ＭＳ Ｐゴシック"/>
        <family val="3"/>
        <charset val="128"/>
      </rPr>
      <t>■ このシートです ■</t>
    </r>
    <phoneticPr fontId="2"/>
  </si>
  <si>
    <t>★</t>
  </si>
  <si>
    <r>
      <t xml:space="preserve">必須
</t>
    </r>
    <r>
      <rPr>
        <b/>
        <u/>
        <sz val="9"/>
        <color theme="1"/>
        <rFont val="ＭＳ Ｐゴシック"/>
        <family val="3"/>
        <charset val="128"/>
      </rPr>
      <t>この様式のみ事業者ポータルサイトからダウンロード</t>
    </r>
    <rPh sb="0" eb="2">
      <t>ヒッス</t>
    </rPh>
    <rPh sb="5" eb="7">
      <t>ヨウシキ</t>
    </rPh>
    <rPh sb="9" eb="12">
      <t>ジギョウシャ</t>
    </rPh>
    <phoneticPr fontId="2"/>
  </si>
  <si>
    <r>
      <t>リフォーム後の住宅性能に係る基準の適合を確認した建築士の</t>
    </r>
    <r>
      <rPr>
        <b/>
        <sz val="10"/>
        <color theme="1"/>
        <rFont val="ＭＳ Ｐゴシック"/>
        <family val="3"/>
        <charset val="128"/>
      </rPr>
      <t>建築士免許証</t>
    </r>
    <r>
      <rPr>
        <sz val="10"/>
        <color theme="1"/>
        <rFont val="ＭＳ Ｐゴシック"/>
        <family val="3"/>
        <charset val="128"/>
      </rPr>
      <t>の写し</t>
    </r>
    <phoneticPr fontId="2"/>
  </si>
  <si>
    <r>
      <t>リフォーム後の住宅性能に係る基準の適合を確認した建築士が所属する</t>
    </r>
    <r>
      <rPr>
        <b/>
        <sz val="10"/>
        <color theme="1"/>
        <rFont val="ＭＳ Ｐゴシック"/>
        <family val="3"/>
        <charset val="128"/>
      </rPr>
      <t>建築士事務所登録証</t>
    </r>
    <r>
      <rPr>
        <sz val="10"/>
        <color theme="1"/>
        <rFont val="ＭＳ Ｐゴシック"/>
        <family val="3"/>
        <charset val="128"/>
      </rPr>
      <t>の写し</t>
    </r>
    <phoneticPr fontId="2"/>
  </si>
  <si>
    <t>建築士によるリフォーム後の住宅性能に係る基準の適合確認書（評価基準型等）</t>
    <phoneticPr fontId="2"/>
  </si>
  <si>
    <r>
      <t>「リフォーム後の住宅性能に係る基準の適合状況確認書」で建築士が</t>
    </r>
    <r>
      <rPr>
        <b/>
        <sz val="10"/>
        <color theme="1"/>
        <rFont val="ＭＳ Ｐゴシック"/>
        <family val="3"/>
        <charset val="128"/>
      </rPr>
      <t>適合確認のために用いた図書</t>
    </r>
    <r>
      <rPr>
        <sz val="10"/>
        <color theme="1"/>
        <rFont val="ＭＳ Ｐゴシック"/>
        <family val="3"/>
        <charset val="128"/>
      </rPr>
      <t>等</t>
    </r>
    <phoneticPr fontId="2"/>
  </si>
  <si>
    <r>
      <t>工事内容を確認した建築士の</t>
    </r>
    <r>
      <rPr>
        <b/>
        <sz val="10"/>
        <color theme="1"/>
        <rFont val="ＭＳ Ｐゴシック"/>
        <family val="3"/>
        <charset val="128"/>
      </rPr>
      <t>建築士免許証</t>
    </r>
    <r>
      <rPr>
        <sz val="10"/>
        <color theme="1"/>
        <rFont val="ＭＳ Ｐゴシック"/>
        <family val="3"/>
        <charset val="128"/>
      </rPr>
      <t>の写し</t>
    </r>
    <phoneticPr fontId="2"/>
  </si>
  <si>
    <r>
      <t>工事内容を確認した建築士が所属する</t>
    </r>
    <r>
      <rPr>
        <b/>
        <sz val="10"/>
        <color theme="1"/>
        <rFont val="ＭＳ Ｐゴシック"/>
        <family val="3"/>
        <charset val="128"/>
      </rPr>
      <t>建築士事務所登録証</t>
    </r>
    <r>
      <rPr>
        <sz val="10"/>
        <color theme="1"/>
        <rFont val="ＭＳ Ｐゴシック"/>
        <family val="3"/>
        <charset val="128"/>
      </rPr>
      <t>の写し（確認費用を補助対象とする場合）</t>
    </r>
    <phoneticPr fontId="2"/>
  </si>
  <si>
    <r>
      <t>工事内容を確認した建築士の</t>
    </r>
    <r>
      <rPr>
        <b/>
        <sz val="10"/>
        <color theme="1"/>
        <rFont val="ＭＳ Ｐゴシック"/>
        <family val="3"/>
        <charset val="128"/>
      </rPr>
      <t>建築士免許証</t>
    </r>
    <r>
      <rPr>
        <sz val="10"/>
        <color theme="1"/>
        <rFont val="ＭＳ Ｐゴシック"/>
        <family val="3"/>
        <charset val="128"/>
      </rPr>
      <t>の写し</t>
    </r>
    <phoneticPr fontId="2"/>
  </si>
  <si>
    <r>
      <t>工事内容を確認した建築士が所属する</t>
    </r>
    <r>
      <rPr>
        <b/>
        <sz val="10"/>
        <color theme="1"/>
        <rFont val="ＭＳ Ｐゴシック"/>
        <family val="3"/>
        <charset val="128"/>
      </rPr>
      <t>建築士事務所登録証</t>
    </r>
    <r>
      <rPr>
        <sz val="10"/>
        <color theme="1"/>
        <rFont val="ＭＳ Ｐゴシック"/>
        <family val="3"/>
        <charset val="128"/>
      </rPr>
      <t>の写し（確認費用を補助対象とする場合）</t>
    </r>
    <phoneticPr fontId="2"/>
  </si>
  <si>
    <t>◆</t>
    <phoneticPr fontId="2"/>
  </si>
  <si>
    <t>リフォーム工事の内容や事業費の増減を伴う変更等により交付申請時から変更となる場合に提出が必要です。</t>
    <rPh sb="5" eb="7">
      <t>コウジ</t>
    </rPh>
    <rPh sb="8" eb="10">
      <t>ナイヨウ</t>
    </rPh>
    <rPh sb="11" eb="14">
      <t>ジギョウヒ</t>
    </rPh>
    <rPh sb="15" eb="17">
      <t>ゾウゲン</t>
    </rPh>
    <rPh sb="18" eb="19">
      <t>トモナ</t>
    </rPh>
    <rPh sb="20" eb="22">
      <t>ヘンコウ</t>
    </rPh>
    <rPh sb="22" eb="23">
      <t>トウ</t>
    </rPh>
    <rPh sb="26" eb="28">
      <t>コウフ</t>
    </rPh>
    <rPh sb="28" eb="30">
      <t>シンセイ</t>
    </rPh>
    <rPh sb="30" eb="31">
      <t>ジ</t>
    </rPh>
    <rPh sb="33" eb="35">
      <t>ヘンコウ</t>
    </rPh>
    <rPh sb="38" eb="40">
      <t>バアイ</t>
    </rPh>
    <rPh sb="41" eb="43">
      <t>テイシュツ</t>
    </rPh>
    <rPh sb="44" eb="46">
      <t>ヒツヨウ</t>
    </rPh>
    <phoneticPr fontId="2"/>
  </si>
  <si>
    <r>
      <t>提出書類チェックシート（完了実績報告用）　</t>
    </r>
    <r>
      <rPr>
        <b/>
        <sz val="10"/>
        <color rgb="FF00B050"/>
        <rFont val="ＭＳ Ｐゴシック"/>
        <family val="3"/>
        <charset val="128"/>
      </rPr>
      <t>■このシートです■</t>
    </r>
    <phoneticPr fontId="2"/>
  </si>
  <si>
    <t>＊評価室受付日</t>
    <rPh sb="1" eb="3">
      <t>ヒョウカ</t>
    </rPh>
    <rPh sb="3" eb="4">
      <t>シツ</t>
    </rPh>
    <rPh sb="4" eb="6">
      <t>ウケツケ</t>
    </rPh>
    <rPh sb="6" eb="7">
      <t>ビ</t>
    </rPh>
    <phoneticPr fontId="2"/>
  </si>
  <si>
    <t>＊支援室
記入欄</t>
    <rPh sb="1" eb="3">
      <t>シエン</t>
    </rPh>
    <rPh sb="3" eb="4">
      <t>シツ</t>
    </rPh>
    <rPh sb="5" eb="7">
      <t>キニュウ</t>
    </rPh>
    <rPh sb="7" eb="8">
      <t>ラン</t>
    </rPh>
    <phoneticPr fontId="2"/>
  </si>
  <si>
    <t>＊：支援室記入欄</t>
    <rPh sb="2" eb="4">
      <t>シエン</t>
    </rPh>
    <rPh sb="4" eb="5">
      <t>シツ</t>
    </rPh>
    <rPh sb="5" eb="7">
      <t>キニュウ</t>
    </rPh>
    <rPh sb="7" eb="8">
      <t>ラン</t>
    </rPh>
    <phoneticPr fontId="2"/>
  </si>
  <si>
    <r>
      <t>提出書類チェックシート（交付申請用）　</t>
    </r>
    <r>
      <rPr>
        <b/>
        <sz val="10"/>
        <color rgb="FF00B050"/>
        <rFont val="ＭＳ Ｐゴシック"/>
        <family val="3"/>
        <charset val="128"/>
      </rPr>
      <t>■ このシートです ■</t>
    </r>
    <phoneticPr fontId="2"/>
  </si>
  <si>
    <r>
      <t>技術的審査で必要となる書類です。</t>
    </r>
    <r>
      <rPr>
        <b/>
        <u/>
        <sz val="10"/>
        <color rgb="FFFF0000"/>
        <rFont val="ＭＳ Ｐゴシック"/>
        <family val="3"/>
        <charset val="128"/>
        <scheme val="minor"/>
      </rPr>
      <t>交付申請書の書類を複写</t>
    </r>
    <r>
      <rPr>
        <sz val="10"/>
        <color rgb="FFFF0000"/>
        <rFont val="ＭＳ Ｐゴシック"/>
        <family val="3"/>
        <charset val="128"/>
        <scheme val="minor"/>
      </rPr>
      <t>し、事業者ポータルサイトからダウンロードした</t>
    </r>
    <rPh sb="0" eb="3">
      <t>ギジュツテキ</t>
    </rPh>
    <rPh sb="3" eb="5">
      <t>シンサ</t>
    </rPh>
    <rPh sb="6" eb="8">
      <t>ヒツヨウ</t>
    </rPh>
    <rPh sb="11" eb="13">
      <t>ショルイ</t>
    </rPh>
    <rPh sb="16" eb="18">
      <t>コウフ</t>
    </rPh>
    <rPh sb="18" eb="21">
      <t>シンセイショ</t>
    </rPh>
    <rPh sb="22" eb="24">
      <t>ショルイ</t>
    </rPh>
    <rPh sb="25" eb="27">
      <t>フクシャ</t>
    </rPh>
    <rPh sb="29" eb="32">
      <t>ジギョウシャ</t>
    </rPh>
    <phoneticPr fontId="2"/>
  </si>
  <si>
    <t>事業タイプ</t>
    <rPh sb="0" eb="2">
      <t>ジギョウ</t>
    </rPh>
    <phoneticPr fontId="2"/>
  </si>
  <si>
    <t>長期優良住宅（増改築）認定</t>
  </si>
  <si>
    <t>認定長期優良住宅型・高度省エネルギー型・提案型</t>
    <rPh sb="0" eb="9">
      <t>ニンテイ</t>
    </rPh>
    <rPh sb="10" eb="19">
      <t>コウド</t>
    </rPh>
    <rPh sb="20" eb="22">
      <t>テイアン</t>
    </rPh>
    <rPh sb="22" eb="23">
      <t>カタ</t>
    </rPh>
    <phoneticPr fontId="2"/>
  </si>
  <si>
    <t>取得しない</t>
    <rPh sb="0" eb="2">
      <t>シュトク</t>
    </rPh>
    <phoneticPr fontId="2"/>
  </si>
  <si>
    <t>単価積上方式</t>
    <rPh sb="0" eb="6">
      <t>タンカ</t>
    </rPh>
    <phoneticPr fontId="2"/>
  </si>
  <si>
    <t>補助金算出方式</t>
    <phoneticPr fontId="2"/>
  </si>
  <si>
    <t>このチェックシートは次の申請に対応したものです。</t>
    <rPh sb="10" eb="11">
      <t>ツギ</t>
    </rPh>
    <rPh sb="12" eb="14">
      <t>シンセイ</t>
    </rPh>
    <rPh sb="15" eb="17">
      <t>タイオウ</t>
    </rPh>
    <phoneticPr fontId="2"/>
  </si>
  <si>
    <t>評価基準型・提案型</t>
    <rPh sb="0" eb="5">
      <t>ヒョウカ</t>
    </rPh>
    <rPh sb="6" eb="8">
      <t>テイアン</t>
    </rPh>
    <rPh sb="8" eb="9">
      <t>カタ</t>
    </rPh>
    <phoneticPr fontId="2"/>
  </si>
  <si>
    <t>補助率方式</t>
    <rPh sb="0" eb="5">
      <t>ホジョ</t>
    </rPh>
    <phoneticPr fontId="2"/>
  </si>
  <si>
    <t>認定長期優良住宅型・提案型</t>
    <rPh sb="0" eb="9">
      <t>ニンテイ</t>
    </rPh>
    <rPh sb="10" eb="12">
      <t>テイアン</t>
    </rPh>
    <rPh sb="12" eb="13">
      <t>カタ</t>
    </rPh>
    <phoneticPr fontId="2"/>
  </si>
  <si>
    <t>取得する</t>
    <rPh sb="0" eb="2">
      <t>シュトク</t>
    </rPh>
    <phoneticPr fontId="2"/>
  </si>
  <si>
    <t>事前採択タイプの場合</t>
    <rPh sb="0" eb="7">
      <t>ジゼン</t>
    </rPh>
    <rPh sb="8" eb="10">
      <t>バアイ</t>
    </rPh>
    <phoneticPr fontId="2"/>
  </si>
  <si>
    <r>
      <t>評価機関による増改築認定基準への適合性を確認した書類（技術的審査適合証）の写し</t>
    </r>
    <r>
      <rPr>
        <b/>
        <vertAlign val="superscript"/>
        <sz val="10"/>
        <color rgb="FF0070C0"/>
        <rFont val="ＭＳ Ｐゴシック"/>
        <family val="3"/>
        <charset val="128"/>
      </rPr>
      <t>※1</t>
    </r>
    <phoneticPr fontId="2"/>
  </si>
  <si>
    <r>
      <t>インスペクション等</t>
    </r>
    <r>
      <rPr>
        <b/>
        <vertAlign val="superscript"/>
        <sz val="10"/>
        <color rgb="FF0070C0"/>
        <rFont val="ＭＳ Ｐゴシック"/>
        <family val="3"/>
        <charset val="128"/>
      </rPr>
      <t>※2</t>
    </r>
    <r>
      <rPr>
        <sz val="10"/>
        <color theme="1"/>
        <rFont val="ＭＳ Ｐゴシック"/>
        <family val="3"/>
        <charset val="128"/>
      </rPr>
      <t>に関する契約書等の写し</t>
    </r>
    <phoneticPr fontId="2"/>
  </si>
  <si>
    <r>
      <t>インスペクション等</t>
    </r>
    <r>
      <rPr>
        <b/>
        <vertAlign val="superscript"/>
        <sz val="10"/>
        <color rgb="FF0070C0"/>
        <rFont val="ＭＳ Ｐゴシック"/>
        <family val="3"/>
        <charset val="128"/>
      </rPr>
      <t>※</t>
    </r>
    <r>
      <rPr>
        <sz val="10"/>
        <rFont val="ＭＳ Ｐゴシック"/>
        <family val="3"/>
        <charset val="128"/>
      </rPr>
      <t>に関する契約書等の写し</t>
    </r>
    <phoneticPr fontId="2"/>
  </si>
  <si>
    <r>
      <t>提出書類　　（全て</t>
    </r>
    <r>
      <rPr>
        <b/>
        <sz val="9"/>
        <color theme="1"/>
        <rFont val="ＭＳ Ｐゴシック"/>
        <family val="3"/>
        <charset val="128"/>
      </rPr>
      <t>片面印刷</t>
    </r>
    <r>
      <rPr>
        <sz val="9"/>
        <color theme="1"/>
        <rFont val="ＭＳ Ｐゴシック"/>
        <family val="3"/>
        <charset val="128"/>
      </rPr>
      <t>としてください）</t>
    </r>
    <rPh sb="0" eb="2">
      <t>テイシュツ</t>
    </rPh>
    <rPh sb="2" eb="4">
      <t>ショルイ</t>
    </rPh>
    <rPh sb="7" eb="8">
      <t>スベ</t>
    </rPh>
    <rPh sb="9" eb="11">
      <t>カタメン</t>
    </rPh>
    <rPh sb="11" eb="13">
      <t>インサツ</t>
    </rPh>
    <phoneticPr fontId="2"/>
  </si>
  <si>
    <r>
      <t>その他支援室、評価室が確認に必要と判断するもの</t>
    </r>
    <r>
      <rPr>
        <sz val="10"/>
        <color rgb="FFFF0000"/>
        <rFont val="ＭＳ Ｐゴシック"/>
        <family val="3"/>
        <charset val="128"/>
      </rPr>
      <t>★</t>
    </r>
    <phoneticPr fontId="2"/>
  </si>
  <si>
    <r>
      <t>リフォーム工事箇所、工事内容、工事の数量がわかる図面（平面図、立面図、詳細図、仕様書など）</t>
    </r>
    <r>
      <rPr>
        <sz val="10"/>
        <color rgb="FFFF0000"/>
        <rFont val="ＭＳ Ｐゴシック"/>
        <family val="3"/>
        <charset val="128"/>
      </rPr>
      <t>★</t>
    </r>
    <phoneticPr fontId="2"/>
  </si>
  <si>
    <r>
      <t>「リフォーム後の住宅性能に係る基準の適合状況確認書」で建築士が適合確認のために用いた図書等</t>
    </r>
    <r>
      <rPr>
        <sz val="10"/>
        <color rgb="FFFF0000"/>
        <rFont val="ＭＳ Ｐゴシック"/>
        <family val="3"/>
        <charset val="128"/>
      </rPr>
      <t>★</t>
    </r>
    <phoneticPr fontId="2"/>
  </si>
  <si>
    <r>
      <t>必須</t>
    </r>
    <r>
      <rPr>
        <sz val="9"/>
        <color rgb="FF00B050"/>
        <rFont val="ＭＳ Ｐゴシック"/>
        <family val="3"/>
        <charset val="128"/>
      </rPr>
      <t/>
    </r>
    <rPh sb="0" eb="2">
      <t>ヒッス</t>
    </rPh>
    <phoneticPr fontId="2"/>
  </si>
  <si>
    <t>リフォーム後の住宅性能に係る基準の適合を確認した建築士が所属する建築士事務所登録証の写し</t>
    <phoneticPr fontId="2"/>
  </si>
  <si>
    <r>
      <t>リフォーム後の住宅性能に係る基準等の適合状況確認書及び単価積上方式による補助対象工事費の算出表</t>
    </r>
    <r>
      <rPr>
        <sz val="10"/>
        <color rgb="FFFF0000"/>
        <rFont val="ＭＳ Ｐゴシック"/>
        <family val="3"/>
        <charset val="128"/>
      </rPr>
      <t xml:space="preserve">★
</t>
    </r>
    <r>
      <rPr>
        <sz val="9"/>
        <color rgb="FFFF0000"/>
        <rFont val="ＭＳ Ｐゴシック"/>
        <family val="3"/>
        <charset val="128"/>
      </rPr>
      <t>※補助対象工事費を算出する部分を削除しています。</t>
    </r>
    <rPh sb="50" eb="52">
      <t>ホジョ</t>
    </rPh>
    <rPh sb="52" eb="54">
      <t>タイショウ</t>
    </rPh>
    <rPh sb="54" eb="56">
      <t>コウジ</t>
    </rPh>
    <rPh sb="56" eb="57">
      <t>ヒ</t>
    </rPh>
    <rPh sb="58" eb="60">
      <t>サンシュツ</t>
    </rPh>
    <rPh sb="62" eb="64">
      <t>ブブン</t>
    </rPh>
    <rPh sb="65" eb="67">
      <t>サクジョ</t>
    </rPh>
    <phoneticPr fontId="2"/>
  </si>
  <si>
    <t>交付申請時に作成した様式を活用し、様式右側の「工事完了時建築士チェック欄」により、リフォーム完了後にこの様式のとおり工事が行われたことを建築士の現地確認により確認した項目にチェックを入れ完了実績報告時に提出してください。</t>
    <rPh sb="0" eb="2">
      <t>コウフ</t>
    </rPh>
    <rPh sb="2" eb="4">
      <t>シンセイ</t>
    </rPh>
    <rPh sb="4" eb="5">
      <t>ジ</t>
    </rPh>
    <rPh sb="6" eb="8">
      <t>サクセイ</t>
    </rPh>
    <rPh sb="10" eb="12">
      <t>ヨウシキ</t>
    </rPh>
    <rPh sb="13" eb="15">
      <t>カツヨウ</t>
    </rPh>
    <rPh sb="17" eb="19">
      <t>ヨウシキ</t>
    </rPh>
    <rPh sb="19" eb="21">
      <t>ミギガワ</t>
    </rPh>
    <phoneticPr fontId="2"/>
  </si>
  <si>
    <r>
      <t>リフォーム後の住宅性能に係る基準等の適合状況確認書及び補助工事単価積上方式による補助対象工事費の算出表</t>
    </r>
    <r>
      <rPr>
        <sz val="10"/>
        <color rgb="FFFF0000"/>
        <rFont val="ＭＳ Ｐゴシック"/>
        <family val="3"/>
        <charset val="128"/>
      </rPr>
      <t>◆</t>
    </r>
    <phoneticPr fontId="2"/>
  </si>
  <si>
    <r>
      <t>性能向上リフォーム工事内容一覧表（補助率方式用）</t>
    </r>
    <r>
      <rPr>
        <sz val="10"/>
        <color rgb="FFFF0000"/>
        <rFont val="ＭＳ Ｐゴシック"/>
        <family val="3"/>
        <charset val="128"/>
      </rPr>
      <t>◆</t>
    </r>
    <phoneticPr fontId="2"/>
  </si>
  <si>
    <r>
      <t>三世代同居対応改修工事内容一覧表（補助率方式用）</t>
    </r>
    <r>
      <rPr>
        <sz val="10"/>
        <color rgb="FFFF0000"/>
        <rFont val="ＭＳ Ｐゴシック"/>
        <family val="3"/>
        <charset val="128"/>
      </rPr>
      <t>◆</t>
    </r>
    <phoneticPr fontId="2"/>
  </si>
  <si>
    <r>
      <t>単価積上方式による補助対象工事費の算出表</t>
    </r>
    <r>
      <rPr>
        <sz val="10"/>
        <color rgb="FFFF0000"/>
        <rFont val="ＭＳ Ｐゴシック"/>
        <family val="3"/>
        <charset val="128"/>
      </rPr>
      <t>◆</t>
    </r>
    <phoneticPr fontId="2"/>
  </si>
  <si>
    <r>
      <t>性能向上リフォーム工事内容一覧表（補助率方式用）</t>
    </r>
    <r>
      <rPr>
        <sz val="10"/>
        <color rgb="FFFF0000"/>
        <rFont val="ＭＳ Ｐゴシック"/>
        <family val="3"/>
        <charset val="128"/>
      </rPr>
      <t>◆</t>
    </r>
    <phoneticPr fontId="2"/>
  </si>
  <si>
    <r>
      <t xml:space="preserve">交付申請額算出表
</t>
    </r>
    <r>
      <rPr>
        <sz val="9"/>
        <color rgb="FFFF0000"/>
        <rFont val="ＭＳ Ｐゴシック"/>
        <family val="3"/>
        <charset val="128"/>
      </rPr>
      <t>（様式８で選択したシートに応じて様式９を使い分けてください）</t>
    </r>
    <rPh sb="10" eb="12">
      <t>ヨウシキ</t>
    </rPh>
    <rPh sb="14" eb="16">
      <t>センタク</t>
    </rPh>
    <rPh sb="22" eb="23">
      <t>オウ</t>
    </rPh>
    <rPh sb="25" eb="27">
      <t>ヨウシキ</t>
    </rPh>
    <rPh sb="29" eb="30">
      <t>ツカ</t>
    </rPh>
    <rPh sb="31" eb="32">
      <t>ワ</t>
    </rPh>
    <phoneticPr fontId="2"/>
  </si>
  <si>
    <t>提出書類チェックシート（完了実績報告用）Ａ</t>
    <rPh sb="0" eb="2">
      <t>テイシュツ</t>
    </rPh>
    <rPh sb="2" eb="4">
      <t>ショルイ</t>
    </rPh>
    <rPh sb="12" eb="18">
      <t>カンリョウ</t>
    </rPh>
    <rPh sb="18" eb="19">
      <t>ヨウ</t>
    </rPh>
    <phoneticPr fontId="2"/>
  </si>
  <si>
    <t>提出書類チェックシート（完了実績報告用）Ｂ</t>
    <rPh sb="0" eb="2">
      <t>テイシュツ</t>
    </rPh>
    <rPh sb="2" eb="4">
      <t>ショルイ</t>
    </rPh>
    <rPh sb="12" eb="18">
      <t>カンリョウ</t>
    </rPh>
    <rPh sb="18" eb="19">
      <t>ヨウ</t>
    </rPh>
    <phoneticPr fontId="2"/>
  </si>
  <si>
    <t>提出書類チェックシート（完了実績報告用）Ｃ</t>
    <rPh sb="0" eb="2">
      <t>テイシュツ</t>
    </rPh>
    <rPh sb="2" eb="4">
      <t>ショルイ</t>
    </rPh>
    <rPh sb="12" eb="18">
      <t>カンリョウ</t>
    </rPh>
    <rPh sb="18" eb="19">
      <t>ヨウ</t>
    </rPh>
    <phoneticPr fontId="2"/>
  </si>
  <si>
    <t>提出書類チェックシート（完了実績報告用）Ｄ</t>
    <rPh sb="0" eb="2">
      <t>テイシュツ</t>
    </rPh>
    <rPh sb="2" eb="4">
      <t>ショルイ</t>
    </rPh>
    <rPh sb="12" eb="18">
      <t>カンリョウ</t>
    </rPh>
    <rPh sb="18" eb="19">
      <t>ヨウ</t>
    </rPh>
    <phoneticPr fontId="2"/>
  </si>
  <si>
    <t>提出書類チェックシート（交付申請用）Ａ</t>
    <rPh sb="0" eb="2">
      <t>テイシュツ</t>
    </rPh>
    <rPh sb="2" eb="4">
      <t>ショルイ</t>
    </rPh>
    <rPh sb="12" eb="14">
      <t>コウフ</t>
    </rPh>
    <rPh sb="14" eb="16">
      <t>シンセイ</t>
    </rPh>
    <rPh sb="16" eb="17">
      <t>ヨウ</t>
    </rPh>
    <phoneticPr fontId="2"/>
  </si>
  <si>
    <t>提出書類チェックシート（交付申請用）Ｂ</t>
    <rPh sb="0" eb="2">
      <t>テイシュツ</t>
    </rPh>
    <rPh sb="2" eb="4">
      <t>ショルイ</t>
    </rPh>
    <rPh sb="12" eb="14">
      <t>コウフ</t>
    </rPh>
    <rPh sb="14" eb="16">
      <t>シンセイ</t>
    </rPh>
    <rPh sb="16" eb="17">
      <t>ヨウ</t>
    </rPh>
    <phoneticPr fontId="2"/>
  </si>
  <si>
    <t>提出書類チェックシート（交付申請用）Ｃ</t>
    <rPh sb="0" eb="2">
      <t>テイシュツ</t>
    </rPh>
    <rPh sb="2" eb="4">
      <t>ショルイ</t>
    </rPh>
    <rPh sb="12" eb="14">
      <t>コウフ</t>
    </rPh>
    <rPh sb="14" eb="16">
      <t>シンセイ</t>
    </rPh>
    <rPh sb="16" eb="17">
      <t>ヨウ</t>
    </rPh>
    <phoneticPr fontId="2"/>
  </si>
  <si>
    <t>提出書類チェックシート（交付申請用）Ｄ</t>
    <rPh sb="0" eb="2">
      <t>テイシュツ</t>
    </rPh>
    <rPh sb="2" eb="4">
      <t>ショルイ</t>
    </rPh>
    <rPh sb="12" eb="14">
      <t>コウフ</t>
    </rPh>
    <rPh sb="14" eb="16">
      <t>シンセイ</t>
    </rPh>
    <rPh sb="16" eb="17">
      <t>ヨウ</t>
    </rPh>
    <phoneticPr fontId="2"/>
  </si>
  <si>
    <t>無</t>
    <rPh sb="0" eb="1">
      <t>ナシ</t>
    </rPh>
    <phoneticPr fontId="2"/>
  </si>
  <si>
    <t>買取再販業者が補助事業者の場合</t>
    <rPh sb="7" eb="9">
      <t>ホジョ</t>
    </rPh>
    <rPh sb="9" eb="11">
      <t>ジギョウ</t>
    </rPh>
    <rPh sb="11" eb="12">
      <t>シャ</t>
    </rPh>
    <phoneticPr fontId="2"/>
  </si>
  <si>
    <r>
      <t>交付申請概要書</t>
    </r>
    <r>
      <rPr>
        <sz val="10"/>
        <color rgb="FFFF0000"/>
        <rFont val="ＭＳ Ｐゴシック"/>
        <family val="3"/>
        <charset val="128"/>
      </rPr>
      <t>★</t>
    </r>
    <phoneticPr fontId="2"/>
  </si>
  <si>
    <r>
      <t>三世代同居対応改修工事内容一覧表</t>
    </r>
    <r>
      <rPr>
        <sz val="10"/>
        <color rgb="FFFF0000"/>
        <rFont val="ＭＳ Ｐゴシック"/>
        <family val="3"/>
        <charset val="128"/>
      </rPr>
      <t>★</t>
    </r>
    <phoneticPr fontId="2"/>
  </si>
  <si>
    <r>
      <t>性能向上リフォーム工事内容一覧表</t>
    </r>
    <r>
      <rPr>
        <sz val="10"/>
        <color rgb="FFFF0000"/>
        <rFont val="ＭＳ Ｐゴシック"/>
        <family val="3"/>
        <charset val="128"/>
      </rPr>
      <t>★</t>
    </r>
    <phoneticPr fontId="2"/>
  </si>
  <si>
    <r>
      <rPr>
        <b/>
        <u/>
        <sz val="10"/>
        <color rgb="FFFF0000"/>
        <rFont val="ＭＳ Ｐゴシック"/>
        <family val="3"/>
        <charset val="128"/>
        <scheme val="minor"/>
      </rPr>
      <t>「技術的審査用図書送付状」</t>
    </r>
    <r>
      <rPr>
        <sz val="10"/>
        <color rgb="FFFF0000"/>
        <rFont val="ＭＳ Ｐゴシック"/>
        <family val="3"/>
        <charset val="128"/>
        <scheme val="minor"/>
      </rPr>
      <t>と一緒に評価室事務局に</t>
    </r>
    <r>
      <rPr>
        <b/>
        <u/>
        <sz val="10"/>
        <color rgb="FFFF0000"/>
        <rFont val="ＭＳ Ｐゴシック"/>
        <family val="3"/>
        <charset val="128"/>
        <scheme val="minor"/>
      </rPr>
      <t>交付申請と同時に提出</t>
    </r>
    <r>
      <rPr>
        <sz val="10"/>
        <color rgb="FFFF0000"/>
        <rFont val="ＭＳ Ｐゴシック"/>
        <family val="3"/>
        <charset val="128"/>
        <scheme val="minor"/>
      </rPr>
      <t>して下さい。</t>
    </r>
    <rPh sb="17" eb="19">
      <t>ヒョウカ</t>
    </rPh>
    <rPh sb="19" eb="20">
      <t>シツ</t>
    </rPh>
    <rPh sb="20" eb="23">
      <t>ジムキョク</t>
    </rPh>
    <rPh sb="24" eb="26">
      <t>コウフ</t>
    </rPh>
    <rPh sb="26" eb="28">
      <t>シンセイ</t>
    </rPh>
    <rPh sb="29" eb="31">
      <t>ドウジ</t>
    </rPh>
    <rPh sb="32" eb="34">
      <t>テイシュツ</t>
    </rPh>
    <rPh sb="36" eb="37">
      <t>クダ</t>
    </rPh>
    <phoneticPr fontId="2"/>
  </si>
  <si>
    <t>申請者チェック欄は、書類を確認したら「レ」印を、該当しない場合は「／」斜線を引いてください。</t>
    <rPh sb="0" eb="3">
      <t>シンセイシャ</t>
    </rPh>
    <rPh sb="7" eb="8">
      <t>ラン</t>
    </rPh>
    <rPh sb="10" eb="12">
      <t>ショルイ</t>
    </rPh>
    <rPh sb="13" eb="15">
      <t>カクニン</t>
    </rPh>
    <rPh sb="21" eb="22">
      <t>シルシ</t>
    </rPh>
    <rPh sb="24" eb="26">
      <t>ガイトウ</t>
    </rPh>
    <rPh sb="29" eb="31">
      <t>バアイ</t>
    </rPh>
    <rPh sb="35" eb="37">
      <t>シャセン</t>
    </rPh>
    <rPh sb="38" eb="39">
      <t>ヒ</t>
    </rPh>
    <phoneticPr fontId="2"/>
  </si>
  <si>
    <t>(注)</t>
    <rPh sb="1" eb="2">
      <t>チュウ</t>
    </rPh>
    <phoneticPr fontId="2"/>
  </si>
  <si>
    <t>１４</t>
    <phoneticPr fontId="2"/>
  </si>
  <si>
    <r>
      <rPr>
        <sz val="10"/>
        <color theme="1"/>
        <rFont val="ＭＳ Ｐゴシック"/>
        <family val="3"/>
        <charset val="128"/>
      </rPr>
      <t>リフォーム後の住宅性能に係る基準等の適合状況確認書及び単価積上方式による補助対象工事費の算出表</t>
    </r>
    <r>
      <rPr>
        <sz val="10"/>
        <color rgb="FFFF0000"/>
        <rFont val="ＭＳ Ｐゴシック"/>
        <family val="3"/>
        <charset val="128"/>
      </rPr>
      <t>★</t>
    </r>
    <r>
      <rPr>
        <sz val="9.5"/>
        <color rgb="FFFF0000"/>
        <rFont val="ＭＳ Ｐゴシック"/>
        <family val="3"/>
        <charset val="128"/>
      </rPr>
      <t xml:space="preserve">
</t>
    </r>
    <r>
      <rPr>
        <sz val="9"/>
        <color rgb="FFFF0000"/>
        <rFont val="ＭＳ Ｐゴシック"/>
        <family val="3"/>
        <charset val="128"/>
      </rPr>
      <t>（”木造戸建て住宅”用と”全ての用途・構造で使用可”の２種類がシート別になっていますので、必要に応じて使い分けてください。）</t>
    </r>
    <rPh sb="51" eb="53">
      <t>モクゾウ</t>
    </rPh>
    <rPh sb="53" eb="55">
      <t>コダ</t>
    </rPh>
    <rPh sb="59" eb="60">
      <t>ヨウ</t>
    </rPh>
    <rPh sb="62" eb="63">
      <t>スベ</t>
    </rPh>
    <rPh sb="65" eb="67">
      <t>ヨウト</t>
    </rPh>
    <rPh sb="68" eb="70">
      <t>コウゾウ</t>
    </rPh>
    <rPh sb="71" eb="73">
      <t>シヨウ</t>
    </rPh>
    <rPh sb="73" eb="74">
      <t>カ</t>
    </rPh>
    <rPh sb="77" eb="79">
      <t>シュルイ</t>
    </rPh>
    <rPh sb="83" eb="84">
      <t>ベツ</t>
    </rPh>
    <rPh sb="94" eb="96">
      <t>ヒツヨウ</t>
    </rPh>
    <rPh sb="97" eb="98">
      <t>オウ</t>
    </rPh>
    <rPh sb="100" eb="101">
      <t>ツカ</t>
    </rPh>
    <rPh sb="102" eb="103">
      <t>ワ</t>
    </rPh>
    <phoneticPr fontId="2"/>
  </si>
  <si>
    <t>確認費用を補助対象とする場合
ただし⑰と同じ場合は不要</t>
    <phoneticPr fontId="2"/>
  </si>
  <si>
    <t>事業者情報等変更届</t>
    <rPh sb="0" eb="3">
      <t>ジギョウシャ</t>
    </rPh>
    <rPh sb="3" eb="5">
      <t>ジョウホウ</t>
    </rPh>
    <rPh sb="5" eb="6">
      <t>トウ</t>
    </rPh>
    <rPh sb="6" eb="8">
      <t>ヘンコウ</t>
    </rPh>
    <rPh sb="8" eb="9">
      <t>トドケ</t>
    </rPh>
    <phoneticPr fontId="4"/>
  </si>
  <si>
    <t>事業者ポータルサイトに登録した情報について、下記の通り変更を届け出ます。</t>
    <rPh sb="0" eb="3">
      <t>ジギョウシャ</t>
    </rPh>
    <rPh sb="11" eb="13">
      <t>トウロク</t>
    </rPh>
    <rPh sb="15" eb="17">
      <t>ジョウホウ</t>
    </rPh>
    <rPh sb="22" eb="24">
      <t>カキ</t>
    </rPh>
    <rPh sb="25" eb="26">
      <t>トオ</t>
    </rPh>
    <rPh sb="27" eb="29">
      <t>ヘンコウ</t>
    </rPh>
    <rPh sb="30" eb="31">
      <t>トド</t>
    </rPh>
    <rPh sb="32" eb="33">
      <t>デ</t>
    </rPh>
    <phoneticPr fontId="4"/>
  </si>
  <si>
    <t>長期優良住宅化リフォーム推進事業実施支援室 殿</t>
    <rPh sb="0" eb="21">
      <t>チョウキ</t>
    </rPh>
    <rPh sb="22" eb="23">
      <t>ドノ</t>
    </rPh>
    <phoneticPr fontId="4"/>
  </si>
  <si>
    <t>■変更する登録情報</t>
    <rPh sb="1" eb="3">
      <t>ヘンコウ</t>
    </rPh>
    <rPh sb="5" eb="7">
      <t>トウロク</t>
    </rPh>
    <rPh sb="7" eb="9">
      <t>ジョウホウ</t>
    </rPh>
    <phoneticPr fontId="2"/>
  </si>
  <si>
    <t>交付申請者（補助事業者）</t>
    <rPh sb="0" eb="2">
      <t>コウフ</t>
    </rPh>
    <rPh sb="2" eb="4">
      <t>シンセイ</t>
    </rPh>
    <rPh sb="4" eb="5">
      <t>シャ</t>
    </rPh>
    <rPh sb="6" eb="8">
      <t>ホジョ</t>
    </rPh>
    <rPh sb="8" eb="11">
      <t>ジギョウシャ</t>
    </rPh>
    <phoneticPr fontId="2"/>
  </si>
  <si>
    <t>担当者連絡先</t>
    <rPh sb="0" eb="3">
      <t>タントウシャ</t>
    </rPh>
    <rPh sb="3" eb="6">
      <t>レンラクサキ</t>
    </rPh>
    <phoneticPr fontId="2"/>
  </si>
  <si>
    <t>工事発注者</t>
    <rPh sb="0" eb="2">
      <t>コウジ</t>
    </rPh>
    <rPh sb="2" eb="5">
      <t>ハッチュウシャ</t>
    </rPh>
    <phoneticPr fontId="2"/>
  </si>
  <si>
    <t>法人・個人事業主等の名称</t>
    <rPh sb="0" eb="2">
      <t>ホウジン</t>
    </rPh>
    <rPh sb="3" eb="5">
      <t>コジン</t>
    </rPh>
    <rPh sb="5" eb="8">
      <t>ジギョウヌシ</t>
    </rPh>
    <rPh sb="8" eb="9">
      <t>トウ</t>
    </rPh>
    <rPh sb="10" eb="12">
      <t>メイショウ</t>
    </rPh>
    <phoneticPr fontId="2"/>
  </si>
  <si>
    <t>ﾌﾘｶﾞﾅ</t>
    <phoneticPr fontId="2"/>
  </si>
  <si>
    <t>〒</t>
    <phoneticPr fontId="2"/>
  </si>
  <si>
    <t>支店・
事業所名</t>
    <rPh sb="0" eb="2">
      <t>シテン</t>
    </rPh>
    <rPh sb="4" eb="7">
      <t>ジギョウショ</t>
    </rPh>
    <rPh sb="7" eb="8">
      <t>メイ</t>
    </rPh>
    <phoneticPr fontId="2"/>
  </si>
  <si>
    <t>氏名</t>
    <rPh sb="0" eb="1">
      <t>シ</t>
    </rPh>
    <rPh sb="1" eb="2">
      <t>メイ</t>
    </rPh>
    <phoneticPr fontId="2"/>
  </si>
  <si>
    <t>役職等</t>
    <rPh sb="0" eb="1">
      <t>ヤク</t>
    </rPh>
    <rPh sb="1" eb="2">
      <t>ショク</t>
    </rPh>
    <rPh sb="2" eb="3">
      <t>トウ</t>
    </rPh>
    <phoneticPr fontId="2"/>
  </si>
  <si>
    <t>担当者氏名</t>
    <rPh sb="0" eb="3">
      <t>タントウシャ</t>
    </rPh>
    <rPh sb="3" eb="5">
      <t>シメイ</t>
    </rPh>
    <phoneticPr fontId="2"/>
  </si>
  <si>
    <t>固定</t>
    <rPh sb="0" eb="2">
      <t>コテイ</t>
    </rPh>
    <phoneticPr fontId="2"/>
  </si>
  <si>
    <t>内線</t>
    <rPh sb="0" eb="2">
      <t>ナイセン</t>
    </rPh>
    <phoneticPr fontId="2"/>
  </si>
  <si>
    <t>携帯</t>
    <rPh sb="0" eb="2">
      <t>ケイタイ</t>
    </rPh>
    <phoneticPr fontId="2"/>
  </si>
  <si>
    <t>変更前</t>
    <rPh sb="0" eb="2">
      <t>ヘンコウ</t>
    </rPh>
    <rPh sb="2" eb="3">
      <t>マエ</t>
    </rPh>
    <phoneticPr fontId="2"/>
  </si>
  <si>
    <t>※ 他の法人・個人事業主等に変更することはできません。</t>
    <rPh sb="7" eb="9">
      <t>コジン</t>
    </rPh>
    <rPh sb="9" eb="12">
      <t>ジギョウヌシ</t>
    </rPh>
    <phoneticPr fontId="2"/>
  </si>
  <si>
    <t>※ 担当者連絡先は、交付申請者（補助事業者）に所属する方に限ります。</t>
    <rPh sb="2" eb="5">
      <t>タントウシャ</t>
    </rPh>
    <rPh sb="5" eb="8">
      <t>レンラクサキ</t>
    </rPh>
    <rPh sb="10" eb="12">
      <t>コウフ</t>
    </rPh>
    <rPh sb="12" eb="14">
      <t>シンセイ</t>
    </rPh>
    <rPh sb="14" eb="15">
      <t>シャ</t>
    </rPh>
    <rPh sb="16" eb="18">
      <t>ホジョ</t>
    </rPh>
    <rPh sb="18" eb="21">
      <t>ジギョウシャ</t>
    </rPh>
    <rPh sb="23" eb="25">
      <t>ショゾク</t>
    </rPh>
    <rPh sb="27" eb="28">
      <t>カタ</t>
    </rPh>
    <rPh sb="29" eb="30">
      <t>カギ</t>
    </rPh>
    <phoneticPr fontId="2"/>
  </si>
  <si>
    <t>※ 事務局から個別の事業内容に関する問い合わせを行いますので、これに速やかに対応可能な連絡先としてください。</t>
    <rPh sb="2" eb="5">
      <t>ジムキョク</t>
    </rPh>
    <rPh sb="7" eb="9">
      <t>コベツ</t>
    </rPh>
    <rPh sb="10" eb="12">
      <t>ジギョウ</t>
    </rPh>
    <rPh sb="12" eb="14">
      <t>ナイヨウ</t>
    </rPh>
    <rPh sb="15" eb="16">
      <t>カン</t>
    </rPh>
    <rPh sb="18" eb="19">
      <t>ト</t>
    </rPh>
    <rPh sb="20" eb="21">
      <t>ア</t>
    </rPh>
    <rPh sb="24" eb="25">
      <t>オコナ</t>
    </rPh>
    <rPh sb="34" eb="35">
      <t>スミ</t>
    </rPh>
    <rPh sb="38" eb="40">
      <t>タイオウ</t>
    </rPh>
    <rPh sb="40" eb="42">
      <t>カノウ</t>
    </rPh>
    <rPh sb="43" eb="46">
      <t>レンラクサキ</t>
    </rPh>
    <phoneticPr fontId="2"/>
  </si>
  <si>
    <t>項目</t>
    <rPh sb="0" eb="2">
      <t>コウモク</t>
    </rPh>
    <phoneticPr fontId="2"/>
  </si>
  <si>
    <t>～～～ 以下、変更があった項目欄のみ変更前と変更後を記載してください ～～～</t>
    <rPh sb="4" eb="6">
      <t>イカ</t>
    </rPh>
    <rPh sb="7" eb="9">
      <t>ヘンコウ</t>
    </rPh>
    <rPh sb="13" eb="15">
      <t>コウモク</t>
    </rPh>
    <rPh sb="15" eb="16">
      <t>ラン</t>
    </rPh>
    <rPh sb="18" eb="20">
      <t>ヘンコウ</t>
    </rPh>
    <rPh sb="20" eb="21">
      <t>マエ</t>
    </rPh>
    <rPh sb="22" eb="24">
      <t>ヘンコウ</t>
    </rPh>
    <rPh sb="24" eb="25">
      <t>ノチ</t>
    </rPh>
    <rPh sb="26" eb="28">
      <t>キサイ</t>
    </rPh>
    <phoneticPr fontId="2"/>
  </si>
  <si>
    <t>住宅の所在地
（住居表示）</t>
    <rPh sb="0" eb="2">
      <t>ジュウタク</t>
    </rPh>
    <rPh sb="3" eb="6">
      <t>ショザイチ</t>
    </rPh>
    <rPh sb="8" eb="10">
      <t>ジュウキョ</t>
    </rPh>
    <rPh sb="10" eb="12">
      <t>ヒョウジ</t>
    </rPh>
    <phoneticPr fontId="2"/>
  </si>
  <si>
    <t>建物名称</t>
    <rPh sb="0" eb="2">
      <t>タテモノ</t>
    </rPh>
    <rPh sb="2" eb="4">
      <t>メイショウ</t>
    </rPh>
    <phoneticPr fontId="2"/>
  </si>
  <si>
    <t>部屋番号</t>
    <rPh sb="0" eb="2">
      <t>ヘヤ</t>
    </rPh>
    <rPh sb="2" eb="4">
      <t>バンゴウ</t>
    </rPh>
    <phoneticPr fontId="2"/>
  </si>
  <si>
    <t>建物形態</t>
    <rPh sb="0" eb="2">
      <t>タテモノ</t>
    </rPh>
    <rPh sb="2" eb="4">
      <t>ケイタイ</t>
    </rPh>
    <phoneticPr fontId="2"/>
  </si>
  <si>
    <t>名称・氏名</t>
    <rPh sb="0" eb="2">
      <t>メイショウ</t>
    </rPh>
    <rPh sb="3" eb="5">
      <t>シメイ</t>
    </rPh>
    <phoneticPr fontId="2"/>
  </si>
  <si>
    <t>※ 法人・団体等の場合は、他の法人・団体等に変更することはできません。</t>
    <rPh sb="2" eb="4">
      <t>ホウジン</t>
    </rPh>
    <rPh sb="5" eb="7">
      <t>ダンタイ</t>
    </rPh>
    <rPh sb="7" eb="8">
      <t>トウ</t>
    </rPh>
    <rPh sb="9" eb="11">
      <t>バアイ</t>
    </rPh>
    <rPh sb="13" eb="14">
      <t>タ</t>
    </rPh>
    <rPh sb="15" eb="17">
      <t>ホウジン</t>
    </rPh>
    <rPh sb="18" eb="20">
      <t>ダンタイ</t>
    </rPh>
    <rPh sb="20" eb="21">
      <t>トウ</t>
    </rPh>
    <rPh sb="22" eb="24">
      <t>ヘンコウ</t>
    </rPh>
    <phoneticPr fontId="2"/>
  </si>
  <si>
    <t>※ 個人の変更の場合は、親族への変更に限ります。</t>
    <rPh sb="2" eb="4">
      <t>コジン</t>
    </rPh>
    <rPh sb="5" eb="7">
      <t>ヘンコウ</t>
    </rPh>
    <rPh sb="8" eb="10">
      <t>バアイ</t>
    </rPh>
    <rPh sb="12" eb="14">
      <t>シンゾク</t>
    </rPh>
    <rPh sb="16" eb="18">
      <t>ヘンコウ</t>
    </rPh>
    <rPh sb="19" eb="20">
      <t>カギ</t>
    </rPh>
    <phoneticPr fontId="2"/>
  </si>
  <si>
    <t>▼プルダウンから選択してください</t>
  </si>
  <si>
    <t>登録住宅リフォーム
事業者団体の構成員
としての公表の有無</t>
    <rPh sb="0" eb="2">
      <t>トウロク</t>
    </rPh>
    <rPh sb="2" eb="4">
      <t>ジュウタク</t>
    </rPh>
    <rPh sb="10" eb="12">
      <t>ジギョウ</t>
    </rPh>
    <rPh sb="12" eb="13">
      <t>シャ</t>
    </rPh>
    <rPh sb="13" eb="15">
      <t>ダンタイ</t>
    </rPh>
    <rPh sb="16" eb="19">
      <t>コウセイイン</t>
    </rPh>
    <rPh sb="24" eb="26">
      <t>コウヒョウ</t>
    </rPh>
    <rPh sb="27" eb="29">
      <t>ウム</t>
    </rPh>
    <phoneticPr fontId="2"/>
  </si>
  <si>
    <t>▼プルダウンから選択</t>
  </si>
  <si>
    <t>　事業者種別</t>
    <rPh sb="1" eb="4">
      <t>ジギョウシャ</t>
    </rPh>
    <rPh sb="4" eb="6">
      <t>シュベツ</t>
    </rPh>
    <phoneticPr fontId="2"/>
  </si>
  <si>
    <t>　法人番号（13桁）</t>
    <rPh sb="1" eb="3">
      <t>ホウジン</t>
    </rPh>
    <rPh sb="3" eb="5">
      <t>バンゴウ</t>
    </rPh>
    <rPh sb="8" eb="9">
      <t>ケタ</t>
    </rPh>
    <phoneticPr fontId="2"/>
  </si>
  <si>
    <t>　住宅瑕疵担保責任保険法人への登録（リフォーム瑕疵保険）の有無</t>
    <rPh sb="1" eb="3">
      <t>ジュウタク</t>
    </rPh>
    <rPh sb="3" eb="5">
      <t>カシ</t>
    </rPh>
    <rPh sb="5" eb="7">
      <t>タンポ</t>
    </rPh>
    <rPh sb="7" eb="9">
      <t>セキニン</t>
    </rPh>
    <rPh sb="9" eb="11">
      <t>ホケン</t>
    </rPh>
    <rPh sb="11" eb="13">
      <t>ホウジン</t>
    </rPh>
    <rPh sb="15" eb="17">
      <t>トウロク</t>
    </rPh>
    <rPh sb="23" eb="25">
      <t>カシ</t>
    </rPh>
    <rPh sb="25" eb="27">
      <t>ホケン</t>
    </rPh>
    <rPh sb="29" eb="31">
      <t>ウム</t>
    </rPh>
    <phoneticPr fontId="2"/>
  </si>
  <si>
    <t>変更後</t>
    <rPh sb="0" eb="2">
      <t>ヘンコウ</t>
    </rPh>
    <rPh sb="2" eb="3">
      <t>ゴ</t>
    </rPh>
    <phoneticPr fontId="2"/>
  </si>
  <si>
    <t>　許認可の有無</t>
    <rPh sb="1" eb="4">
      <t>キョニンカ</t>
    </rPh>
    <rPh sb="5" eb="7">
      <t>ウム</t>
    </rPh>
    <phoneticPr fontId="2"/>
  </si>
  <si>
    <t>　建設業許可</t>
    <rPh sb="1" eb="4">
      <t>ケンセツギョウ</t>
    </rPh>
    <rPh sb="4" eb="6">
      <t>キョカ</t>
    </rPh>
    <phoneticPr fontId="2"/>
  </si>
  <si>
    <t>　宅建業許可</t>
    <rPh sb="1" eb="3">
      <t>タッケン</t>
    </rPh>
    <rPh sb="3" eb="4">
      <t>ギョウ</t>
    </rPh>
    <rPh sb="4" eb="6">
      <t>キョカ</t>
    </rPh>
    <phoneticPr fontId="2"/>
  </si>
  <si>
    <t>■変更依頼者</t>
    <rPh sb="1" eb="3">
      <t>ヘンコウ</t>
    </rPh>
    <rPh sb="3" eb="5">
      <t>イライ</t>
    </rPh>
    <rPh sb="5" eb="6">
      <t>シャ</t>
    </rPh>
    <phoneticPr fontId="2"/>
  </si>
  <si>
    <t>■交付申請者（補助事業者）　～交付申請書等の記載事項～</t>
    <rPh sb="1" eb="3">
      <t>コウフ</t>
    </rPh>
    <rPh sb="3" eb="5">
      <t>シンセイ</t>
    </rPh>
    <rPh sb="5" eb="6">
      <t>シャ</t>
    </rPh>
    <rPh sb="7" eb="9">
      <t>ホジョ</t>
    </rPh>
    <rPh sb="9" eb="12">
      <t>ジギョウシャ</t>
    </rPh>
    <rPh sb="15" eb="17">
      <t>コウフ</t>
    </rPh>
    <rPh sb="17" eb="20">
      <t>シンセイショ</t>
    </rPh>
    <rPh sb="20" eb="21">
      <t>トウ</t>
    </rPh>
    <rPh sb="22" eb="24">
      <t>キサイ</t>
    </rPh>
    <rPh sb="24" eb="26">
      <t>ジコウ</t>
    </rPh>
    <phoneticPr fontId="2"/>
  </si>
  <si>
    <t>■交付申請者（補助事業者）　～交付申請書等の記載事項以外～</t>
    <rPh sb="1" eb="3">
      <t>コウフ</t>
    </rPh>
    <rPh sb="3" eb="5">
      <t>シンセイ</t>
    </rPh>
    <rPh sb="5" eb="6">
      <t>シャ</t>
    </rPh>
    <rPh sb="7" eb="9">
      <t>ホジョ</t>
    </rPh>
    <rPh sb="9" eb="12">
      <t>ジギョウシャ</t>
    </rPh>
    <rPh sb="15" eb="17">
      <t>コウフ</t>
    </rPh>
    <rPh sb="17" eb="20">
      <t>シンセイショ</t>
    </rPh>
    <rPh sb="20" eb="21">
      <t>トウ</t>
    </rPh>
    <rPh sb="22" eb="24">
      <t>キサイ</t>
    </rPh>
    <rPh sb="24" eb="26">
      <t>ジコウ</t>
    </rPh>
    <rPh sb="26" eb="28">
      <t>イガイ</t>
    </rPh>
    <phoneticPr fontId="2"/>
  </si>
  <si>
    <t>■担当者連絡先</t>
    <rPh sb="1" eb="4">
      <t>タントウシャ</t>
    </rPh>
    <rPh sb="4" eb="7">
      <t>レンラクサキ</t>
    </rPh>
    <phoneticPr fontId="2"/>
  </si>
  <si>
    <t>■交付申請する住宅の所在地等</t>
    <rPh sb="1" eb="3">
      <t>コウフ</t>
    </rPh>
    <rPh sb="3" eb="5">
      <t>シンセイ</t>
    </rPh>
    <rPh sb="7" eb="9">
      <t>ジュウタク</t>
    </rPh>
    <rPh sb="10" eb="13">
      <t>ショザイチ</t>
    </rPh>
    <rPh sb="13" eb="14">
      <t>トウ</t>
    </rPh>
    <phoneticPr fontId="2"/>
  </si>
  <si>
    <t>■工事発注者（共同事業者）</t>
    <rPh sb="1" eb="3">
      <t>コウジ</t>
    </rPh>
    <rPh sb="3" eb="6">
      <t>ハッチュウシャ</t>
    </rPh>
    <rPh sb="7" eb="9">
      <t>キョウドウ</t>
    </rPh>
    <rPh sb="9" eb="11">
      <t>ジギョウ</t>
    </rPh>
    <rPh sb="11" eb="12">
      <t>シャ</t>
    </rPh>
    <phoneticPr fontId="2"/>
  </si>
  <si>
    <t>↑ 届出日を記入してください。</t>
    <rPh sb="2" eb="4">
      <t>トドケデ</t>
    </rPh>
    <rPh sb="4" eb="5">
      <t>ビ</t>
    </rPh>
    <rPh sb="6" eb="8">
      <t>キニュウ</t>
    </rPh>
    <phoneticPr fontId="2"/>
  </si>
  <si>
    <t>※ 他の住宅に変更することはできません。</t>
    <rPh sb="2" eb="3">
      <t>タ</t>
    </rPh>
    <rPh sb="4" eb="6">
      <t>ジュウタク</t>
    </rPh>
    <rPh sb="7" eb="9">
      <t>ヘンコウ</t>
    </rPh>
    <phoneticPr fontId="2"/>
  </si>
  <si>
    <t>事業者情報等変更届（2枚目）</t>
    <rPh sb="11" eb="13">
      <t>マイメ</t>
    </rPh>
    <phoneticPr fontId="2"/>
  </si>
  <si>
    <t>※交付申請前の場合は、事業者登録時の ＩＤ を記入してください。</t>
    <rPh sb="1" eb="3">
      <t>コウフ</t>
    </rPh>
    <rPh sb="3" eb="5">
      <t>シンセイ</t>
    </rPh>
    <rPh sb="5" eb="6">
      <t>マエ</t>
    </rPh>
    <rPh sb="7" eb="9">
      <t>バアイ</t>
    </rPh>
    <rPh sb="11" eb="14">
      <t>ジギョウシャ</t>
    </rPh>
    <rPh sb="14" eb="16">
      <t>トウロク</t>
    </rPh>
    <rPh sb="16" eb="17">
      <t>ジ</t>
    </rPh>
    <rPh sb="23" eb="25">
      <t>キニュウ</t>
    </rPh>
    <phoneticPr fontId="2"/>
  </si>
  <si>
    <t>事業者番号（又は ＩＤ ※）</t>
    <rPh sb="0" eb="3">
      <t>ジギョウシャ</t>
    </rPh>
    <rPh sb="3" eb="5">
      <t>バンゴウ</t>
    </rPh>
    <rPh sb="6" eb="7">
      <t>マタ</t>
    </rPh>
    <phoneticPr fontId="2"/>
  </si>
  <si>
    <t>※ 変更後の情報のみを記入してください。</t>
    <rPh sb="2" eb="4">
      <t>ヘンコウ</t>
    </rPh>
    <rPh sb="4" eb="5">
      <t>ゴ</t>
    </rPh>
    <rPh sb="6" eb="8">
      <t>ジョウホウ</t>
    </rPh>
    <rPh sb="11" eb="13">
      <t>キニュウ</t>
    </rPh>
    <phoneticPr fontId="2"/>
  </si>
  <si>
    <t>2枚目</t>
    <rPh sb="1" eb="3">
      <t>マイメ</t>
    </rPh>
    <phoneticPr fontId="2"/>
  </si>
  <si>
    <t>事業者情報等変更届の提出先</t>
    <rPh sb="0" eb="3">
      <t>ジギョウシャ</t>
    </rPh>
    <rPh sb="3" eb="5">
      <t>ジョウホウ</t>
    </rPh>
    <rPh sb="5" eb="6">
      <t>トウ</t>
    </rPh>
    <rPh sb="6" eb="8">
      <t>ヘンコウ</t>
    </rPh>
    <rPh sb="8" eb="9">
      <t>トドケ</t>
    </rPh>
    <rPh sb="10" eb="12">
      <t>テイシュツ</t>
    </rPh>
    <rPh sb="12" eb="13">
      <t>サキ</t>
    </rPh>
    <phoneticPr fontId="2"/>
  </si>
  <si>
    <t>～ 以下の変更がある場合は、住宅番号を記載してください ～</t>
    <rPh sb="2" eb="4">
      <t>イカ</t>
    </rPh>
    <rPh sb="5" eb="7">
      <t>ヘンコウ</t>
    </rPh>
    <rPh sb="10" eb="12">
      <t>バアイ</t>
    </rPh>
    <rPh sb="14" eb="16">
      <t>ジュウタク</t>
    </rPh>
    <rPh sb="16" eb="18">
      <t>バンゴウ</t>
    </rPh>
    <rPh sb="19" eb="21">
      <t>キサイ</t>
    </rPh>
    <phoneticPr fontId="2"/>
  </si>
  <si>
    <t>届出日</t>
    <rPh sb="0" eb="2">
      <t>トドケデ</t>
    </rPh>
    <rPh sb="2" eb="3">
      <t>ビ</t>
    </rPh>
    <phoneticPr fontId="2"/>
  </si>
  <si>
    <t>（注意事項）</t>
    <phoneticPr fontId="2"/>
  </si>
  <si>
    <t>届出日の記入が漏れていた場合は、事業者情報等変更届の到着日を届出日として扱います。</t>
    <rPh sb="0" eb="2">
      <t>トドケデ</t>
    </rPh>
    <rPh sb="16" eb="19">
      <t>ジギョウシャ</t>
    </rPh>
    <rPh sb="19" eb="21">
      <t>ジョウホウ</t>
    </rPh>
    <rPh sb="21" eb="22">
      <t>トウ</t>
    </rPh>
    <rPh sb="22" eb="24">
      <t>ヘンコウ</t>
    </rPh>
    <rPh sb="24" eb="25">
      <t>トドケ</t>
    </rPh>
    <rPh sb="30" eb="32">
      <t>トドケデ</t>
    </rPh>
    <rPh sb="32" eb="33">
      <t>ビ</t>
    </rPh>
    <phoneticPr fontId="2"/>
  </si>
  <si>
    <r>
      <t>※ 項目が</t>
    </r>
    <r>
      <rPr>
        <sz val="9"/>
        <color rgb="FFFF0000"/>
        <rFont val="ＭＳ Ｐゴシック"/>
        <family val="3"/>
        <charset val="128"/>
      </rPr>
      <t>赤字</t>
    </r>
    <r>
      <rPr>
        <sz val="9"/>
        <color indexed="8"/>
        <rFont val="ＭＳ Ｐゴシック"/>
        <family val="3"/>
        <charset val="128"/>
      </rPr>
      <t>の情報は、本事業ホームページに公開されます。</t>
    </r>
    <rPh sb="2" eb="4">
      <t>コウモク</t>
    </rPh>
    <rPh sb="5" eb="7">
      <t>アカジ</t>
    </rPh>
    <rPh sb="8" eb="10">
      <t>ジョウホウ</t>
    </rPh>
    <rPh sb="12" eb="13">
      <t>ホン</t>
    </rPh>
    <rPh sb="13" eb="15">
      <t>ジギョウ</t>
    </rPh>
    <rPh sb="22" eb="24">
      <t>コウカイ</t>
    </rPh>
    <phoneticPr fontId="2"/>
  </si>
  <si>
    <t>■変更理由</t>
    <rPh sb="1" eb="3">
      <t>ヘンコウ</t>
    </rPh>
    <rPh sb="3" eb="5">
      <t>リユウ</t>
    </rPh>
    <phoneticPr fontId="2"/>
  </si>
  <si>
    <t>1枚目</t>
    <rPh sb="1" eb="3">
      <t>マイメ</t>
    </rPh>
    <phoneticPr fontId="2"/>
  </si>
  <si>
    <t>→実施支援室宛にメール</t>
    <rPh sb="1" eb="3">
      <t>ジッシ</t>
    </rPh>
    <rPh sb="3" eb="5">
      <t>シエン</t>
    </rPh>
    <rPh sb="5" eb="6">
      <t>シツ</t>
    </rPh>
    <rPh sb="6" eb="7">
      <t>アテ</t>
    </rPh>
    <phoneticPr fontId="2"/>
  </si>
  <si>
    <t>ﾒｰﾙｱﾄﾞﾚｽ</t>
    <phoneticPr fontId="2"/>
  </si>
  <si>
    <t>事業者情報等変更届（3枚目～）</t>
    <rPh sb="11" eb="13">
      <t>マイメ</t>
    </rPh>
    <phoneticPr fontId="2"/>
  </si>
  <si>
    <t>～ 複数棟を同時に変更する場合は以下を使用し追加してください ～</t>
    <rPh sb="2" eb="4">
      <t>フクスウ</t>
    </rPh>
    <rPh sb="4" eb="5">
      <t>トウ</t>
    </rPh>
    <rPh sb="6" eb="8">
      <t>ドウジ</t>
    </rPh>
    <rPh sb="9" eb="11">
      <t>ヘンコウ</t>
    </rPh>
    <rPh sb="13" eb="15">
      <t>バアイ</t>
    </rPh>
    <rPh sb="16" eb="18">
      <t>イカ</t>
    </rPh>
    <rPh sb="19" eb="21">
      <t>シヨウ</t>
    </rPh>
    <rPh sb="22" eb="24">
      <t>ツイカ</t>
    </rPh>
    <phoneticPr fontId="2"/>
  </si>
  <si>
    <t>複数棟を同時に変更する場合はこの様式を追加してください。</t>
    <rPh sb="16" eb="18">
      <t>ヨウシキ</t>
    </rPh>
    <rPh sb="19" eb="21">
      <t>ツイカ</t>
    </rPh>
    <phoneticPr fontId="2"/>
  </si>
  <si>
    <t>この様式でも不足する場合はシートをコピーして作成してください。</t>
    <rPh sb="2" eb="4">
      <t>ヨウシキ</t>
    </rPh>
    <rPh sb="6" eb="8">
      <t>フソク</t>
    </rPh>
    <rPh sb="10" eb="12">
      <t>バアイ</t>
    </rPh>
    <rPh sb="22" eb="24">
      <t>サクセイ</t>
    </rPh>
    <phoneticPr fontId="2"/>
  </si>
  <si>
    <t>-</t>
    <phoneticPr fontId="2"/>
  </si>
  <si>
    <t>この範囲の入力は必須です。</t>
    <rPh sb="2" eb="4">
      <t>ハンイ</t>
    </rPh>
    <rPh sb="5" eb="7">
      <t>ニュウリョク</t>
    </rPh>
    <rPh sb="8" eb="10">
      <t>ヒッス</t>
    </rPh>
    <phoneticPr fontId="2"/>
  </si>
  <si>
    <t>toiawase@choki-r-shien.com</t>
    <phoneticPr fontId="2"/>
  </si>
  <si>
    <t>－</t>
    <phoneticPr fontId="2"/>
  </si>
  <si>
    <t>↓ 以下は、変更があった項目欄のみ</t>
    <phoneticPr fontId="2"/>
  </si>
  <si>
    <t>　 変更前と変更後を記載してください。</t>
    <phoneticPr fontId="2"/>
  </si>
  <si>
    <t>ﾌﾘｶﾞﾅ</t>
    <phoneticPr fontId="2"/>
  </si>
  <si>
    <t>ﾌﾘｶﾞﾅ</t>
    <phoneticPr fontId="2"/>
  </si>
  <si>
    <t>ﾌﾘｶﾞﾅ</t>
    <phoneticPr fontId="2"/>
  </si>
  <si>
    <t>ﾌﾘｶﾞﾅ</t>
    <phoneticPr fontId="2"/>
  </si>
  <si>
    <t>〒</t>
    <phoneticPr fontId="2"/>
  </si>
  <si>
    <t>　一般社団法人マンション計画修繕施工協会(MKS)</t>
    <phoneticPr fontId="2"/>
  </si>
  <si>
    <t>　一般社団法人日本住宅リフォーム産業協会(JERCO)</t>
    <phoneticPr fontId="2"/>
  </si>
  <si>
    <t>この範囲は変更後のみ入力。</t>
    <rPh sb="2" eb="4">
      <t>ハンイ</t>
    </rPh>
    <rPh sb="5" eb="7">
      <t>ヘンコウ</t>
    </rPh>
    <rPh sb="7" eb="8">
      <t>ゴ</t>
    </rPh>
    <rPh sb="10" eb="12">
      <t>ニュウリョク</t>
    </rPh>
    <phoneticPr fontId="2"/>
  </si>
  <si>
    <t>　日本木造住宅耐震補強事業者協同組合(木耐協)</t>
    <phoneticPr fontId="2"/>
  </si>
  <si>
    <t>　一般社団法人リノベーション住宅推進協議会(リノベ協)</t>
    <phoneticPr fontId="2"/>
  </si>
  <si>
    <t>　一般社団法人ベターライフリフォーム協会(BLR)</t>
    <phoneticPr fontId="2"/>
  </si>
  <si>
    <t>　一般社団法人日本塗装工業会(JPMA)</t>
    <phoneticPr fontId="2"/>
  </si>
  <si>
    <t>　一般社団法人リフォームパートナー協議会(RECACO)</t>
    <phoneticPr fontId="2"/>
  </si>
  <si>
    <t>　一般社団法人全建総連リフォーム協会(全リ協)</t>
    <phoneticPr fontId="2"/>
  </si>
  <si>
    <t>　一般社団法人住生活リフォーム推進協会（HORP)</t>
    <phoneticPr fontId="2"/>
  </si>
  <si>
    <t>－</t>
    <phoneticPr fontId="2"/>
  </si>
  <si>
    <t>〒</t>
    <phoneticPr fontId="2"/>
  </si>
  <si>
    <t>-</t>
    <phoneticPr fontId="2"/>
  </si>
  <si>
    <t>ﾌﾘｶﾞﾅ</t>
    <phoneticPr fontId="2"/>
  </si>
  <si>
    <t>ＦＡＸ</t>
    <phoneticPr fontId="2"/>
  </si>
  <si>
    <t>ＦＡＸ</t>
    <phoneticPr fontId="2"/>
  </si>
  <si>
    <t>－</t>
    <phoneticPr fontId="2"/>
  </si>
  <si>
    <t>〒</t>
    <phoneticPr fontId="2"/>
  </si>
  <si>
    <t>ﾌﾘｶﾞﾅ</t>
    <phoneticPr fontId="2"/>
  </si>
  <si>
    <t>-</t>
    <phoneticPr fontId="2"/>
  </si>
  <si>
    <t>-</t>
    <phoneticPr fontId="2"/>
  </si>
  <si>
    <t>（注意事項）</t>
    <phoneticPr fontId="2"/>
  </si>
  <si>
    <t>－</t>
    <phoneticPr fontId="2"/>
  </si>
  <si>
    <t>〒</t>
    <phoneticPr fontId="2"/>
  </si>
  <si>
    <t>-</t>
    <phoneticPr fontId="2"/>
  </si>
  <si>
    <t>ﾌﾘｶﾞﾅ</t>
    <phoneticPr fontId="2"/>
  </si>
  <si>
    <t>↑ 提出日を記入してください。</t>
    <rPh sb="2" eb="4">
      <t>テイシュツ</t>
    </rPh>
    <rPh sb="4" eb="5">
      <t>ビ</t>
    </rPh>
    <rPh sb="6" eb="8">
      <t>キニュウ</t>
    </rPh>
    <phoneticPr fontId="2"/>
  </si>
  <si>
    <t>該当する（単価積上方式により申請）</t>
    <rPh sb="0" eb="2">
      <t>ガイトウ</t>
    </rPh>
    <phoneticPr fontId="2"/>
  </si>
  <si>
    <t>-</t>
    <phoneticPr fontId="2"/>
  </si>
  <si>
    <t>-</t>
    <phoneticPr fontId="2"/>
  </si>
  <si>
    <t>-</t>
    <phoneticPr fontId="2"/>
  </si>
  <si>
    <t>　　　　年　　月　　日</t>
    <rPh sb="4" eb="5">
      <t>ネン</t>
    </rPh>
    <rPh sb="7" eb="8">
      <t>ツキ</t>
    </rPh>
    <rPh sb="10" eb="11">
      <t>ヒ</t>
    </rPh>
    <phoneticPr fontId="2"/>
  </si>
  <si>
    <t>　甲または乙が、第１項において虚偽の申告を行うことで相手に損害を与えた時は、甲または乙は当該損害についてその責任を負うこととする。</t>
    <phoneticPr fontId="2"/>
  </si>
  <si>
    <t>　本補助金の交付申請から補助金の受領に要する諸手続きについては、甲及び乙を代表して乙が行うものとする。</t>
    <phoneticPr fontId="2"/>
  </si>
  <si>
    <t>　乙が代表して本補助金の交付を受けたとき、乙は受領した当該補助金相当額について、直ちに以下の方法により甲に還元するものとする。</t>
    <phoneticPr fontId="2"/>
  </si>
  <si>
    <t>甲の乙に対する債務と相殺（当該債務は、本制度により交付が見込まれる補助金額について、甲が乙に支払うべき工事代金から、支払いを猶予することにより生じるものであり、本規約によって甲と乙が同意するものである。）</t>
    <phoneticPr fontId="2"/>
  </si>
  <si>
    <t>　甲と乙は、本補助金の交付申請が制限される以下の(イ)から(ハ)の事項への該当の有無について、相互に申告する。なお(ロ)及び(ハ)については、乙にはその役員等（実質的に経営に関与する者を含む。）を含むものとする。</t>
    <phoneticPr fontId="2"/>
  </si>
  <si>
    <t>（有りの場合の返還補助金の概要は別紙による）</t>
    <phoneticPr fontId="2"/>
  </si>
  <si>
    <t>　前項の申告内容に虚偽等が存することが判明した場合に、本補助金交付申請に係る補助金交付決定が取り消され、また、交付された補助金を返還することについて、甲乙とも一切の意義を申し立てないものとする。</t>
    <phoneticPr fontId="2"/>
  </si>
  <si>
    <t>　甲と乙は、本規約締結後すみやかに、本補助金の交付申請及び完了報告、補助金の受領に至るまでの一切の手続きを共同して行う。</t>
    <phoneticPr fontId="2"/>
  </si>
  <si>
    <t>　甲は、乙の行う手続きに協力するものとする。</t>
    <phoneticPr fontId="2"/>
  </si>
  <si>
    <t>（締結時にいずれか選択すること）</t>
    <phoneticPr fontId="2"/>
  </si>
  <si>
    <t>現金の支払い</t>
    <phoneticPr fontId="2"/>
  </si>
  <si>
    <t>　乙は、本補助金の交付が受けられない、または交付が見込まれる補助金額が減額されることを知った場合、すみやかに甲に通知し、双方で誠実に協議を行うものとする。</t>
    <phoneticPr fontId="2"/>
  </si>
  <si>
    <t>　　　　　年　　月　　日</t>
    <rPh sb="5" eb="6">
      <t>ネン</t>
    </rPh>
    <rPh sb="8" eb="9">
      <t>ツキ</t>
    </rPh>
    <rPh sb="11" eb="12">
      <t>ヒ</t>
    </rPh>
    <phoneticPr fontId="2"/>
  </si>
  <si>
    <t>令和</t>
    <rPh sb="0" eb="2">
      <t>レイワ</t>
    </rPh>
    <phoneticPr fontId="2"/>
  </si>
  <si>
    <t>令和　　年　　月　　日</t>
    <rPh sb="0" eb="2">
      <t>レイワ</t>
    </rPh>
    <rPh sb="4" eb="5">
      <t>ネン</t>
    </rPh>
    <rPh sb="7" eb="8">
      <t>ツキ</t>
    </rPh>
    <rPh sb="10" eb="11">
      <t>ヒ</t>
    </rPh>
    <phoneticPr fontId="2"/>
  </si>
  <si>
    <t>マンションストック長寿命化等モデル事業交付事務局　殿</t>
    <rPh sb="9" eb="13">
      <t>チョウジュミョウカ</t>
    </rPh>
    <rPh sb="13" eb="14">
      <t>トウ</t>
    </rPh>
    <rPh sb="17" eb="19">
      <t>ジギョウ</t>
    </rPh>
    <rPh sb="19" eb="21">
      <t>コウフ</t>
    </rPh>
    <rPh sb="21" eb="24">
      <t>ジムキョク</t>
    </rPh>
    <rPh sb="25" eb="26">
      <t>ドノ</t>
    </rPh>
    <phoneticPr fontId="4"/>
  </si>
  <si>
    <t>マンション名</t>
    <rPh sb="5" eb="6">
      <t>メイ</t>
    </rPh>
    <phoneticPr fontId="4"/>
  </si>
  <si>
    <t>提案種別</t>
    <rPh sb="0" eb="2">
      <t>テイアン</t>
    </rPh>
    <rPh sb="2" eb="4">
      <t>シュベツ</t>
    </rPh>
    <phoneticPr fontId="4"/>
  </si>
  <si>
    <t>施工業者</t>
    <rPh sb="0" eb="2">
      <t>セコウ</t>
    </rPh>
    <rPh sb="2" eb="4">
      <t>ギョウシャ</t>
    </rPh>
    <phoneticPr fontId="2"/>
  </si>
  <si>
    <t>買取再販業者</t>
    <rPh sb="0" eb="2">
      <t>カイトリ</t>
    </rPh>
    <rPh sb="2" eb="4">
      <t>サイハン</t>
    </rPh>
    <rPh sb="4" eb="6">
      <t>ギョウシャ</t>
    </rPh>
    <phoneticPr fontId="2"/>
  </si>
  <si>
    <t>単独提案</t>
    <rPh sb="0" eb="2">
      <t>タンドク</t>
    </rPh>
    <rPh sb="2" eb="4">
      <t>テイアン</t>
    </rPh>
    <phoneticPr fontId="2"/>
  </si>
  <si>
    <t>グループ提案</t>
    <rPh sb="4" eb="6">
      <t>テイアン</t>
    </rPh>
    <phoneticPr fontId="2"/>
  </si>
  <si>
    <t>工事支援型（建替工事）</t>
    <rPh sb="0" eb="2">
      <t>コウジ</t>
    </rPh>
    <rPh sb="2" eb="5">
      <t>シエンガタ</t>
    </rPh>
    <rPh sb="6" eb="7">
      <t>タツル</t>
    </rPh>
    <rPh sb="7" eb="8">
      <t>タイ</t>
    </rPh>
    <rPh sb="8" eb="10">
      <t>コウジ</t>
    </rPh>
    <phoneticPr fontId="2"/>
  </si>
  <si>
    <t>役職名</t>
    <rPh sb="0" eb="2">
      <t>ヤクショク</t>
    </rPh>
    <rPh sb="2" eb="3">
      <t>メイ</t>
    </rPh>
    <phoneticPr fontId="2"/>
  </si>
  <si>
    <t>法人・個人事業主の名称</t>
    <rPh sb="0" eb="2">
      <t>ホウジン</t>
    </rPh>
    <rPh sb="3" eb="5">
      <t>コジン</t>
    </rPh>
    <rPh sb="5" eb="8">
      <t>ジギョウヌシ</t>
    </rPh>
    <rPh sb="9" eb="11">
      <t>メイショウ</t>
    </rPh>
    <phoneticPr fontId="4"/>
  </si>
  <si>
    <t>事業者種別</t>
    <phoneticPr fontId="2"/>
  </si>
  <si>
    <t>ＦＡＸ番号</t>
    <rPh sb="3" eb="5">
      <t>バンゴウ</t>
    </rPh>
    <phoneticPr fontId="4"/>
  </si>
  <si>
    <t>メールアドレス</t>
    <phoneticPr fontId="4"/>
  </si>
  <si>
    <t>選定通知書のとおり</t>
    <rPh sb="0" eb="2">
      <t>センテイ</t>
    </rPh>
    <rPh sb="2" eb="4">
      <t>ツウチ</t>
    </rPh>
    <rPh sb="4" eb="5">
      <t>ショ</t>
    </rPh>
    <phoneticPr fontId="2"/>
  </si>
  <si>
    <t>担当者連絡先</t>
    <phoneticPr fontId="2"/>
  </si>
  <si>
    <r>
      <t>交付申請者</t>
    </r>
    <r>
      <rPr>
        <sz val="8"/>
        <color rgb="FF000000"/>
        <rFont val="ＭＳ ゴシック"/>
        <family val="3"/>
        <charset val="128"/>
      </rPr>
      <t>（補助事業者）</t>
    </r>
    <phoneticPr fontId="2"/>
  </si>
  <si>
    <t>交付申請額の算出方法及び事業経費の配分</t>
    <rPh sb="0" eb="2">
      <t>コウフ</t>
    </rPh>
    <rPh sb="2" eb="4">
      <t>シンセイ</t>
    </rPh>
    <rPh sb="4" eb="5">
      <t>ガク</t>
    </rPh>
    <rPh sb="6" eb="8">
      <t>サンシュツ</t>
    </rPh>
    <rPh sb="8" eb="10">
      <t>ホウホウ</t>
    </rPh>
    <rPh sb="10" eb="11">
      <t>オヨ</t>
    </rPh>
    <rPh sb="12" eb="14">
      <t>ジギョウ</t>
    </rPh>
    <rPh sb="14" eb="16">
      <t>ケイヒ</t>
    </rPh>
    <rPh sb="17" eb="19">
      <t>ハイブン</t>
    </rPh>
    <phoneticPr fontId="2"/>
  </si>
  <si>
    <t>マンションストック長寿命化等モデル事業交付事務局　殿</t>
    <rPh sb="9" eb="13">
      <t>チョウジュミョウカ</t>
    </rPh>
    <rPh sb="13" eb="14">
      <t>トウ</t>
    </rPh>
    <rPh sb="17" eb="19">
      <t>ジギョウ</t>
    </rPh>
    <rPh sb="19" eb="21">
      <t>コウフ</t>
    </rPh>
    <rPh sb="21" eb="24">
      <t>ジムキョク</t>
    </rPh>
    <rPh sb="25" eb="26">
      <t>ドノ</t>
    </rPh>
    <phoneticPr fontId="2"/>
  </si>
  <si>
    <t>　甲と乙は、本補助金の交付規程、交付申請要領等をよく参照し、それぞれ交付対象の要件に合致することを確認する。甲および乙は、要件に反する事項があることを知った場合、すみやかに相手に通知する義務を負う。</t>
    <rPh sb="16" eb="18">
      <t>コウフ</t>
    </rPh>
    <rPh sb="18" eb="20">
      <t>シンセイ</t>
    </rPh>
    <rPh sb="20" eb="22">
      <t>ヨウリョウ</t>
    </rPh>
    <phoneticPr fontId="2"/>
  </si>
  <si>
    <t>管理会社</t>
    <rPh sb="0" eb="2">
      <t>カンリ</t>
    </rPh>
    <rPh sb="2" eb="4">
      <t>ガイシャ</t>
    </rPh>
    <phoneticPr fontId="2"/>
  </si>
  <si>
    <t>設計事務所</t>
    <rPh sb="0" eb="2">
      <t>セッケイ</t>
    </rPh>
    <rPh sb="2" eb="4">
      <t>ジム</t>
    </rPh>
    <rPh sb="4" eb="5">
      <t>ショ</t>
    </rPh>
    <phoneticPr fontId="2"/>
  </si>
  <si>
    <t>　提出した個人情報は、交付事務局が国から本事業に係る補助金の交付を受けた年度終了後５年間保存され、本補助金の目的の範囲内で国土交通省の求めに応じて報告されるほか、国、地方公共団体および国の他の補助事業の事務事業者からの国庫補助事業実施上の要請に基づき、これらの機関に提供されることがあり、また当該個人情報に係る個人特性を統計的に処理したデータが公表されることがあること</t>
    <rPh sb="11" eb="13">
      <t>コウフ</t>
    </rPh>
    <rPh sb="13" eb="16">
      <t>ジムキョク</t>
    </rPh>
    <phoneticPr fontId="2"/>
  </si>
  <si>
    <t>甲と乙は、本規約を３通作成し、２通をそれぞれ保管するものとし、１通を交付事務局に提出する。</t>
    <rPh sb="16" eb="17">
      <t>ツウ</t>
    </rPh>
    <rPh sb="32" eb="33">
      <t>ツウ</t>
    </rPh>
    <rPh sb="34" eb="36">
      <t>コウフ</t>
    </rPh>
    <rPh sb="36" eb="39">
      <t>ジムキョク</t>
    </rPh>
    <rPh sb="40" eb="42">
      <t>テイシュツ</t>
    </rPh>
    <phoneticPr fontId="2"/>
  </si>
  <si>
    <t>事業要件</t>
    <rPh sb="0" eb="2">
      <t>ジギョウ</t>
    </rPh>
    <rPh sb="2" eb="4">
      <t>ヨウケン</t>
    </rPh>
    <phoneticPr fontId="2"/>
  </si>
  <si>
    <t>該当
チェック</t>
    <rPh sb="0" eb="2">
      <t>ガイトウ</t>
    </rPh>
    <phoneticPr fontId="2"/>
  </si>
  <si>
    <t>提出する添付書類</t>
    <rPh sb="0" eb="2">
      <t>テイシュツ</t>
    </rPh>
    <rPh sb="4" eb="6">
      <t>テンプ</t>
    </rPh>
    <rPh sb="6" eb="8">
      <t>ショルイ</t>
    </rPh>
    <phoneticPr fontId="2"/>
  </si>
  <si>
    <t>対象マンションの概要</t>
    <rPh sb="0" eb="2">
      <t>タイショウ</t>
    </rPh>
    <rPh sb="8" eb="10">
      <t>ガイヨウ</t>
    </rPh>
    <phoneticPr fontId="2"/>
  </si>
  <si>
    <t>■基本情報</t>
    <rPh sb="1" eb="3">
      <t>キホン</t>
    </rPh>
    <rPh sb="3" eb="5">
      <t>ジョウホウ</t>
    </rPh>
    <phoneticPr fontId="2"/>
  </si>
  <si>
    <t>マンション所在地</t>
  </si>
  <si>
    <t>建築確認年月日（西暦）</t>
  </si>
  <si>
    <t>　　　　　年　　月　　日</t>
  </si>
  <si>
    <t>竣工年月日（西暦）</t>
  </si>
  <si>
    <t>敷地面積</t>
  </si>
  <si>
    <t>　　　　　㎡</t>
  </si>
  <si>
    <t>建築面積</t>
  </si>
  <si>
    <t>延べ床面積</t>
  </si>
  <si>
    <t>構造</t>
  </si>
  <si>
    <t>※混構造の場合、複数棟あり構造が異なる場合等は、当てはまるもの全てにチェック</t>
  </si>
  <si>
    <t>階数</t>
  </si>
  <si>
    <t>地上　　階　・　地下　　階　</t>
  </si>
  <si>
    <t>※複数棟ある場合は、最も高い階数（地下については最も低い階数）を記入</t>
  </si>
  <si>
    <t>棟数</t>
  </si>
  <si>
    <t>　　　　棟</t>
  </si>
  <si>
    <t>総住戸数</t>
  </si>
  <si>
    <t>　　　　戸</t>
  </si>
  <si>
    <t>　　　　名</t>
  </si>
  <si>
    <t>住宅以外の用途の有無</t>
  </si>
  <si>
    <t>■　対象マンションの写真</t>
  </si>
  <si>
    <t>外観</t>
  </si>
  <si>
    <t>内観（共用部分）</t>
  </si>
  <si>
    <t>※記入する文字の大きさは10ポイント以上とし、Ａ４用紙１枚以内に収まるように作成してください。</t>
  </si>
  <si>
    <t>※事業実施期間全体（複数年度にまたがる場合を含む）を通しての実施内容を記入</t>
  </si>
  <si>
    <t>実施内容</t>
  </si>
  <si>
    <t>実施主体
（委託する場合は委託先）</t>
    <phoneticPr fontId="2"/>
  </si>
  <si>
    <t>８月</t>
  </si>
  <si>
    <t>９月</t>
  </si>
  <si>
    <t>10月</t>
  </si>
  <si>
    <t>11月</t>
  </si>
  <si>
    <t>12月</t>
  </si>
  <si>
    <t>１月</t>
  </si>
  <si>
    <t>２月</t>
  </si>
  <si>
    <t>３月</t>
  </si>
  <si>
    <t>※事業実施期間全体（複数年度にまたがる場合を含む）を通しての予定について記入</t>
  </si>
  <si>
    <t>令和　　年　　月　～　　令和　　年　　月</t>
  </si>
  <si>
    <t>千円</t>
  </si>
  <si>
    <t>他の補助金の活用状況</t>
  </si>
  <si>
    <t>合計</t>
  </si>
  <si>
    <r>
      <t>区分所有者数</t>
    </r>
    <r>
      <rPr>
        <sz val="10"/>
        <color theme="1"/>
        <rFont val="ＭＳ Ｐゴシック"/>
        <family val="3"/>
        <charset val="128"/>
        <scheme val="minor"/>
      </rPr>
      <t>（住宅部分）</t>
    </r>
    <phoneticPr fontId="2"/>
  </si>
  <si>
    <t>事業者種別</t>
  </si>
  <si>
    <t>法人・個人事業主の名称</t>
  </si>
  <si>
    <t>所在地</t>
  </si>
  <si>
    <t>電話番号</t>
  </si>
  <si>
    <t>業務担当者の保有資格</t>
  </si>
  <si>
    <t>事業実施体制</t>
    <rPh sb="0" eb="2">
      <t>ジギョウ</t>
    </rPh>
    <rPh sb="2" eb="4">
      <t>ジッシ</t>
    </rPh>
    <rPh sb="4" eb="6">
      <t>タイセイガクウチワケレイワネンド</t>
    </rPh>
    <phoneticPr fontId="2"/>
  </si>
  <si>
    <t>法人・個人事業主の名称</t>
    <phoneticPr fontId="2"/>
  </si>
  <si>
    <t>電話番号</t>
    <phoneticPr fontId="2"/>
  </si>
  <si>
    <t>所在地</t>
    <phoneticPr fontId="2"/>
  </si>
  <si>
    <t>⑤地域貢献機能を導入する建替であること。</t>
    <phoneticPr fontId="2"/>
  </si>
  <si>
    <t>これまで実施された修繕について、時期や内容がわかる書類
（大規模修繕の記録等）</t>
    <phoneticPr fontId="2"/>
  </si>
  <si>
    <t>③適切に計画修繕が行われていないことによって、建替
   えの時期が早まったものでないこと。</t>
    <phoneticPr fontId="2"/>
  </si>
  <si>
    <t>④建替後のマンションにおいて、計画期間を30年以上に
   設定した長期修繕計画を作成し、長期修繕計画に適
   切な修繕積立金の額が設定されるものであること。</t>
    <phoneticPr fontId="2"/>
  </si>
  <si>
    <t>①調査設計計画の作成</t>
    <phoneticPr fontId="2"/>
  </si>
  <si>
    <t>②土地整備の実施</t>
    <phoneticPr fontId="2"/>
  </si>
  <si>
    <t>③共同施設整備の実施</t>
    <phoneticPr fontId="2"/>
  </si>
  <si>
    <t>（補助事業実施主体：</t>
    <phoneticPr fontId="2"/>
  </si>
  <si>
    <t>（補助対象：</t>
    <phoneticPr fontId="2"/>
  </si>
  <si>
    <t>（補助事業名：</t>
    <phoneticPr fontId="2"/>
  </si>
  <si>
    <t>（補助対象年度：</t>
    <phoneticPr fontId="2"/>
  </si>
  <si>
    <t>工事支援型（建替工事）</t>
    <rPh sb="0" eb="2">
      <t>コウジ</t>
    </rPh>
    <rPh sb="2" eb="5">
      <t>シエンガタ</t>
    </rPh>
    <rPh sb="6" eb="8">
      <t>タテカ</t>
    </rPh>
    <rPh sb="8" eb="10">
      <t>コウジ</t>
    </rPh>
    <phoneticPr fontId="2"/>
  </si>
  <si>
    <t>■　補助対象事業費内訳</t>
  </si>
  <si>
    <t>（単位：千円）</t>
  </si>
  <si>
    <t>令和３年度</t>
  </si>
  <si>
    <t>①調査設計計画費〈補助率１/3〉</t>
  </si>
  <si>
    <t>補助対象事業費</t>
  </si>
  <si>
    <t>補助要望額</t>
  </si>
  <si>
    <t xml:space="preserve"> 事業計画作成費</t>
    <phoneticPr fontId="2"/>
  </si>
  <si>
    <t xml:space="preserve"> 地盤調査費</t>
    <phoneticPr fontId="2"/>
  </si>
  <si>
    <t xml:space="preserve"> 建築設計費</t>
    <phoneticPr fontId="2"/>
  </si>
  <si>
    <t>②土地整備費
〈補助率1/3〉</t>
    <phoneticPr fontId="2"/>
  </si>
  <si>
    <t>③共同施設整備費〈補助率1/3〉
※</t>
    <phoneticPr fontId="2"/>
  </si>
  <si>
    <t xml:space="preserve"> 建築物除却費等</t>
    <phoneticPr fontId="2"/>
  </si>
  <si>
    <t xml:space="preserve"> 補償費等</t>
    <phoneticPr fontId="2"/>
  </si>
  <si>
    <t xml:space="preserve"> 空地等整備費</t>
    <phoneticPr fontId="2"/>
  </si>
  <si>
    <t xml:space="preserve"> 権利変換計画
 作成費</t>
    <phoneticPr fontId="2"/>
  </si>
  <si>
    <t xml:space="preserve"> 仮設店舗等
 設置費</t>
    <phoneticPr fontId="2"/>
  </si>
  <si>
    <t xml:space="preserve"> 供給処理施設
 整備費</t>
    <phoneticPr fontId="2"/>
  </si>
  <si>
    <t xml:space="preserve"> その他の施設等
 整備等費</t>
    <phoneticPr fontId="2"/>
  </si>
  <si>
    <t>※建替前のマンション部分の共同施設の面積相当分が上限</t>
    <phoneticPr fontId="2"/>
  </si>
  <si>
    <t>法人番号※１</t>
    <phoneticPr fontId="2"/>
  </si>
  <si>
    <t>許認可</t>
    <rPh sb="0" eb="3">
      <t>キョニンカ</t>
    </rPh>
    <phoneticPr fontId="2"/>
  </si>
  <si>
    <t>／</t>
    <phoneticPr fontId="2"/>
  </si>
  <si>
    <t>建設業許可（</t>
    <rPh sb="0" eb="3">
      <t>ケンセツギョウ</t>
    </rPh>
    <rPh sb="3" eb="5">
      <t>キョカ</t>
    </rPh>
    <phoneticPr fontId="2"/>
  </si>
  <si>
    <t>有</t>
    <rPh sb="0" eb="1">
      <t>ア</t>
    </rPh>
    <phoneticPr fontId="2"/>
  </si>
  <si>
    <t>無し</t>
    <rPh sb="0" eb="1">
      <t>ナシ</t>
    </rPh>
    <phoneticPr fontId="2"/>
  </si>
  <si>
    <t>）</t>
    <phoneticPr fontId="2"/>
  </si>
  <si>
    <t>宅建業許可（</t>
    <rPh sb="0" eb="2">
      <t>タッケン</t>
    </rPh>
    <rPh sb="2" eb="3">
      <t>ギョウ</t>
    </rPh>
    <rPh sb="3" eb="5">
      <t>キョカ</t>
    </rPh>
    <phoneticPr fontId="2"/>
  </si>
  <si>
    <t>補助事業者</t>
    <rPh sb="0" eb="2">
      <t>ホジョ</t>
    </rPh>
    <rPh sb="2" eb="4">
      <t>ジギョウ</t>
    </rPh>
    <phoneticPr fontId="2"/>
  </si>
  <si>
    <t>　マンション再生コンサルタント</t>
    <rPh sb="6" eb="8">
      <t>サイセイ</t>
    </rPh>
    <phoneticPr fontId="2"/>
  </si>
  <si>
    <t>管理組合</t>
    <rPh sb="0" eb="2">
      <t>カンリ</t>
    </rPh>
    <rPh sb="2" eb="4">
      <t>クミアイ</t>
    </rPh>
    <phoneticPr fontId="2"/>
  </si>
  <si>
    <t>構成者①</t>
    <rPh sb="0" eb="3">
      <t>コウセイシャ</t>
    </rPh>
    <phoneticPr fontId="2"/>
  </si>
  <si>
    <t>構成者②</t>
    <rPh sb="0" eb="3">
      <t>コウセイシャ</t>
    </rPh>
    <phoneticPr fontId="2"/>
  </si>
  <si>
    <t>構成者③</t>
    <rPh sb="0" eb="3">
      <t>コウセイシャ</t>
    </rPh>
    <phoneticPr fontId="2"/>
  </si>
  <si>
    <t>※１：法人の場合は、法人番号指定通知書、又は国税庁法人番号公表サイトにおいて公表されている13桁の番号を記入
       して下さい。（個人事業主の場合は不要です。）</t>
    <phoneticPr fontId="2"/>
  </si>
  <si>
    <t>誓約書</t>
    <rPh sb="0" eb="3">
      <t>セイヤクショ</t>
    </rPh>
    <phoneticPr fontId="4"/>
  </si>
  <si>
    <t>□</t>
    <phoneticPr fontId="4"/>
  </si>
  <si>
    <t>関係法令遵守について以下のとおり行うこと。</t>
    <rPh sb="16" eb="17">
      <t>オコナ</t>
    </rPh>
    <phoneticPr fontId="4"/>
  </si>
  <si>
    <t>以下の各号の場合には補助金が交付されないことを了解していること。</t>
    <rPh sb="0" eb="2">
      <t>イカ</t>
    </rPh>
    <rPh sb="3" eb="5">
      <t>カクゴウ</t>
    </rPh>
    <rPh sb="6" eb="8">
      <t>バアイ</t>
    </rPh>
    <rPh sb="23" eb="25">
      <t>リョウカイ</t>
    </rPh>
    <phoneticPr fontId="4"/>
  </si>
  <si>
    <t>令和　　年　　月　　日</t>
    <rPh sb="0" eb="2">
      <t>レイワ</t>
    </rPh>
    <rPh sb="4" eb="5">
      <t>ネン</t>
    </rPh>
    <rPh sb="7" eb="8">
      <t>ガツ</t>
    </rPh>
    <rPh sb="10" eb="11">
      <t>ニチ</t>
    </rPh>
    <phoneticPr fontId="4"/>
  </si>
  <si>
    <t>補助事業の実施期間内及び完了後において、以下の各号のいずれにも該当しないこと。</t>
    <rPh sb="20" eb="22">
      <t>イカ</t>
    </rPh>
    <phoneticPr fontId="4"/>
  </si>
  <si>
    <t>申請の制限に係る事案の有無等について、過去３ヵ年度内に国土交通省住宅局所管事業補助金において、交付
決定の取り消しに相当する理由で補助金の返還を求められたことが無いこと。</t>
    <phoneticPr fontId="4"/>
  </si>
  <si>
    <t>補助対象とする費用について、本事業補助以外の国費を含む補助金（負担金、利子補給金並びに補助金適正化
法第２条第４項第１号に掲げる給付金及び同項第２号に掲げる資金を含む。）を含むものでないこと。</t>
    <phoneticPr fontId="4"/>
  </si>
  <si>
    <t>本事業により取得し、又は効用の増加した財産について、補助事業の完了後においても善良な管理者の注意
をもって管理し（善管注意義務）、補助金の交付の目的に従って、その効率的運用をおこなうこと。</t>
    <phoneticPr fontId="4"/>
  </si>
  <si>
    <t>補助金を他の用途に使用し、その他補助事業に関して補助金の交付の決定の内容又はこれに附した条件その
他法令に違反したことにより、交付事務局から補助金の返還を求められた場合には、補助金の返還を行うこ
と。</t>
    <rPh sb="63" eb="65">
      <t>コウフ</t>
    </rPh>
    <phoneticPr fontId="4"/>
  </si>
  <si>
    <t>　本誓約書の内容に虚偽や不正があった場合は補助金の申請を取り下げます。補助金受領
後に発覚した場合は補助金を返還します。</t>
    <rPh sb="1" eb="2">
      <t>ホン</t>
    </rPh>
    <rPh sb="2" eb="5">
      <t>セイヤクショ</t>
    </rPh>
    <rPh sb="6" eb="8">
      <t>ナイヨウ</t>
    </rPh>
    <rPh sb="9" eb="11">
      <t>キョギ</t>
    </rPh>
    <rPh sb="12" eb="14">
      <t>フセイ</t>
    </rPh>
    <rPh sb="18" eb="20">
      <t>バアイ</t>
    </rPh>
    <rPh sb="21" eb="24">
      <t>ホジョキン</t>
    </rPh>
    <rPh sb="25" eb="27">
      <t>シンセイ</t>
    </rPh>
    <rPh sb="28" eb="29">
      <t>ト</t>
    </rPh>
    <rPh sb="30" eb="31">
      <t>サ</t>
    </rPh>
    <rPh sb="35" eb="38">
      <t>ホジョキン</t>
    </rPh>
    <rPh sb="38" eb="40">
      <t>ジュリョウ</t>
    </rPh>
    <rPh sb="41" eb="42">
      <t>ゴ</t>
    </rPh>
    <rPh sb="43" eb="45">
      <t>ハッカク</t>
    </rPh>
    <rPh sb="47" eb="49">
      <t>バアイ</t>
    </rPh>
    <rPh sb="50" eb="53">
      <t>ホジョキン</t>
    </rPh>
    <rPh sb="54" eb="56">
      <t>ヘンカン</t>
    </rPh>
    <phoneticPr fontId="4"/>
  </si>
  <si>
    <t>（1）法人等（個人、法人又は団体をいう。）が,暴力団（暴力団員による不当な行為の防止に関する法律(平成3年法律第77号）
     第2条第2項に規定する暴力団をいう。以下同じ。）であること又は法人等の役員等（個人である場合はその者、法人である
    場合は役員、団体である場合は代表者、理事等、その他経営に実質的に関与している者をいう。以下同じ。）が暴力団員
    （同 法第2条第6号に規定する暴力団員をいう。以下同じ）であること
（2）役員等が、自己、自社若しくは第三者の不正の利益を図る目的又は第三者に損害を加える目的をもって、暴力団又は暴
     力団員を利用するなどしていること
（３）役員等が、暴力団又は暴力団員に対して,資金等を供給し、又は便宜を供与するなど直接的あるいは積極的に暴力団の
     維持運営に協力し、若しくは関与していること
（４）役員等が暴力団又は暴力団員であることを知りながらこれと社会的に非難されるべき関係を有していること</t>
    <phoneticPr fontId="4"/>
  </si>
  <si>
    <t>補助事業者</t>
    <rPh sb="0" eb="2">
      <t>ホジョ</t>
    </rPh>
    <rPh sb="2" eb="4">
      <t>ジギョウ</t>
    </rPh>
    <rPh sb="4" eb="5">
      <t>シャ</t>
    </rPh>
    <phoneticPr fontId="2"/>
  </si>
  <si>
    <t>役職</t>
    <rPh sb="0" eb="2">
      <t>ヤクショク</t>
    </rPh>
    <phoneticPr fontId="2"/>
  </si>
  <si>
    <t>代表者名</t>
    <rPh sb="0" eb="3">
      <t>ダイヒョウシャ</t>
    </rPh>
    <rPh sb="3" eb="4">
      <t>メイ</t>
    </rPh>
    <phoneticPr fontId="2"/>
  </si>
  <si>
    <t>※補助対象となる整備内容・実施内容について、各項目の工程をご記入ください。（様式3の事業内容がわかるようにしてください。）</t>
    <rPh sb="1" eb="3">
      <t>ホジョ</t>
    </rPh>
    <rPh sb="3" eb="5">
      <t>タイショウ</t>
    </rPh>
    <rPh sb="8" eb="10">
      <t>セイビ</t>
    </rPh>
    <rPh sb="10" eb="12">
      <t>ナイヨウ</t>
    </rPh>
    <rPh sb="13" eb="15">
      <t>ジッシ</t>
    </rPh>
    <rPh sb="15" eb="17">
      <t>ナイヨウ</t>
    </rPh>
    <rPh sb="30" eb="32">
      <t>キニュウ</t>
    </rPh>
    <rPh sb="38" eb="40">
      <t>ヨウシキ</t>
    </rPh>
    <rPh sb="42" eb="44">
      <t>ジギョウ</t>
    </rPh>
    <rPh sb="44" eb="46">
      <t>ナイヨウ</t>
    </rPh>
    <phoneticPr fontId="2"/>
  </si>
  <si>
    <t>事業期間（予定含む）：</t>
    <rPh sb="0" eb="2">
      <t>ジギョウ</t>
    </rPh>
    <rPh sb="2" eb="4">
      <t>キカン</t>
    </rPh>
    <rPh sb="5" eb="7">
      <t>ヨテイ</t>
    </rPh>
    <rPh sb="7" eb="8">
      <t>フク</t>
    </rPh>
    <phoneticPr fontId="2"/>
  </si>
  <si>
    <t>～</t>
    <phoneticPr fontId="2"/>
  </si>
  <si>
    <t>■事業工程</t>
    <rPh sb="1" eb="3">
      <t>ジギョウ</t>
    </rPh>
    <rPh sb="3" eb="5">
      <t>コウテイ</t>
    </rPh>
    <phoneticPr fontId="2"/>
  </si>
  <si>
    <t>事業内容</t>
    <rPh sb="0" eb="2">
      <t>ジギョウ</t>
    </rPh>
    <rPh sb="2" eb="4">
      <t>ナイヨウ</t>
    </rPh>
    <phoneticPr fontId="2"/>
  </si>
  <si>
    <t>4月</t>
    <rPh sb="1" eb="2">
      <t>ガツ</t>
    </rPh>
    <phoneticPr fontId="2"/>
  </si>
  <si>
    <t>5月</t>
    <rPh sb="1" eb="2">
      <t>ガツ</t>
    </rPh>
    <phoneticPr fontId="2"/>
  </si>
  <si>
    <t>6月</t>
    <rPh sb="1" eb="2">
      <t>ガツ</t>
    </rPh>
    <phoneticPr fontId="2"/>
  </si>
  <si>
    <t>7月</t>
    <rPh sb="1" eb="2">
      <t>ガツ</t>
    </rPh>
    <phoneticPr fontId="2"/>
  </si>
  <si>
    <t>8月</t>
    <rPh sb="1" eb="2">
      <t>ガツ</t>
    </rPh>
    <phoneticPr fontId="2"/>
  </si>
  <si>
    <t>9月</t>
    <rPh sb="1" eb="2">
      <t>ガツ</t>
    </rPh>
    <phoneticPr fontId="2"/>
  </si>
  <si>
    <t>10
月</t>
    <rPh sb="3" eb="4">
      <t>ガツ</t>
    </rPh>
    <phoneticPr fontId="2"/>
  </si>
  <si>
    <t>11
月</t>
    <rPh sb="3" eb="4">
      <t>ガツ</t>
    </rPh>
    <phoneticPr fontId="2"/>
  </si>
  <si>
    <t>12
月</t>
    <rPh sb="3" eb="4">
      <t>ガツ</t>
    </rPh>
    <phoneticPr fontId="2"/>
  </si>
  <si>
    <t>1月</t>
    <rPh sb="1" eb="2">
      <t>ガツ</t>
    </rPh>
    <phoneticPr fontId="2"/>
  </si>
  <si>
    <t>2月</t>
    <rPh sb="1" eb="2">
      <t>ガツ</t>
    </rPh>
    <phoneticPr fontId="2"/>
  </si>
  <si>
    <t>3月</t>
    <rPh sb="1" eb="2">
      <t>ガツ</t>
    </rPh>
    <phoneticPr fontId="2"/>
  </si>
  <si>
    <t>①調査設計計画の作成</t>
    <rPh sb="1" eb="3">
      <t>チョウサ</t>
    </rPh>
    <rPh sb="3" eb="5">
      <t>セッケイ</t>
    </rPh>
    <rPh sb="5" eb="7">
      <t>ケイカク</t>
    </rPh>
    <rPh sb="8" eb="10">
      <t>サクセイ</t>
    </rPh>
    <phoneticPr fontId="2"/>
  </si>
  <si>
    <t>②長寿命化に資する工事のうち先進性を有するものの実施</t>
    <rPh sb="1" eb="2">
      <t>チョウ</t>
    </rPh>
    <rPh sb="2" eb="5">
      <t>ジュミョウカ</t>
    </rPh>
    <rPh sb="6" eb="7">
      <t>シ</t>
    </rPh>
    <rPh sb="9" eb="11">
      <t>コウジ</t>
    </rPh>
    <rPh sb="14" eb="17">
      <t>センシンセイ</t>
    </rPh>
    <rPh sb="18" eb="19">
      <t>ユウ</t>
    </rPh>
    <rPh sb="24" eb="26">
      <t>ジッシ</t>
    </rPh>
    <phoneticPr fontId="2"/>
  </si>
  <si>
    <r>
      <t xml:space="preserve">③その他
</t>
    </r>
    <r>
      <rPr>
        <sz val="9"/>
        <color rgb="FFC00000"/>
        <rFont val="Meiryo UI"/>
        <family val="3"/>
        <charset val="128"/>
      </rPr>
      <t>※インスペクション、長期修繕計画の作成、保険加入等</t>
    </r>
    <rPh sb="3" eb="4">
      <t>タ</t>
    </rPh>
    <rPh sb="15" eb="17">
      <t>チョウキ</t>
    </rPh>
    <rPh sb="17" eb="19">
      <t>シュウゼン</t>
    </rPh>
    <rPh sb="19" eb="21">
      <t>ケイカク</t>
    </rPh>
    <rPh sb="22" eb="24">
      <t>サクセイ</t>
    </rPh>
    <rPh sb="25" eb="27">
      <t>ホケン</t>
    </rPh>
    <rPh sb="27" eb="29">
      <t>カニュウ</t>
    </rPh>
    <rPh sb="29" eb="30">
      <t>トウ</t>
    </rPh>
    <phoneticPr fontId="2"/>
  </si>
  <si>
    <t>補助事業者</t>
    <rPh sb="0" eb="2">
      <t>ホジョ</t>
    </rPh>
    <rPh sb="2" eb="5">
      <t>ジギョウシャ</t>
    </rPh>
    <phoneticPr fontId="4"/>
  </si>
  <si>
    <t>代表者名・役職名</t>
  </si>
  <si>
    <t>全体設計承認申請書</t>
    <rPh sb="0" eb="2">
      <t>ゼンタイ</t>
    </rPh>
    <rPh sb="2" eb="4">
      <t>セッケイ</t>
    </rPh>
    <rPh sb="4" eb="6">
      <t>ショウニン</t>
    </rPh>
    <rPh sb="6" eb="9">
      <t>シンセイショ</t>
    </rPh>
    <phoneticPr fontId="4"/>
  </si>
  <si>
    <t>記</t>
  </si>
  <si>
    <t>３．補助事業の概要　（選定通知書のとおり）</t>
    <rPh sb="11" eb="13">
      <t>センテイ</t>
    </rPh>
    <rPh sb="13" eb="16">
      <t>ツウチショ</t>
    </rPh>
    <phoneticPr fontId="4"/>
  </si>
  <si>
    <t>（添付資料）</t>
    <phoneticPr fontId="4"/>
  </si>
  <si>
    <t>１．全体設計表（様式9）</t>
    <phoneticPr fontId="4"/>
  </si>
  <si>
    <t>全体設計表</t>
    <rPh sb="0" eb="2">
      <t>ゼンタイ</t>
    </rPh>
    <rPh sb="2" eb="4">
      <t>セッケイ</t>
    </rPh>
    <rPh sb="4" eb="5">
      <t>ヒョウ</t>
    </rPh>
    <phoneticPr fontId="4"/>
  </si>
  <si>
    <t>(単位：千円)</t>
  </si>
  <si>
    <t>年度計画</t>
  </si>
  <si>
    <t>全体計画</t>
  </si>
  <si>
    <t>事業区分</t>
  </si>
  <si>
    <t>建設工事費等</t>
  </si>
  <si>
    <t>事業費</t>
  </si>
  <si>
    <t>補助対象
事業費</t>
    <phoneticPr fontId="4"/>
  </si>
  <si>
    <t>事　業　実　施　工　程　表</t>
    <rPh sb="0" eb="1">
      <t>コト</t>
    </rPh>
    <rPh sb="2" eb="3">
      <t>ゴウ</t>
    </rPh>
    <rPh sb="4" eb="5">
      <t>ジツ</t>
    </rPh>
    <rPh sb="6" eb="7">
      <t>シ</t>
    </rPh>
    <rPh sb="8" eb="9">
      <t>コウ</t>
    </rPh>
    <rPh sb="10" eb="11">
      <t>ホド</t>
    </rPh>
    <rPh sb="12" eb="13">
      <t>ヒョウ</t>
    </rPh>
    <phoneticPr fontId="2"/>
  </si>
  <si>
    <t>補助金の交付決定額</t>
    <rPh sb="0" eb="3">
      <t>ホジョキン</t>
    </rPh>
    <rPh sb="4" eb="6">
      <t>コウフ</t>
    </rPh>
    <rPh sb="6" eb="8">
      <t>ケッテイ</t>
    </rPh>
    <rPh sb="8" eb="9">
      <t>ガク</t>
    </rPh>
    <phoneticPr fontId="2"/>
  </si>
  <si>
    <t>変更後の交付申請額</t>
    <rPh sb="0" eb="2">
      <t>ヘンコウ</t>
    </rPh>
    <rPh sb="2" eb="3">
      <t>ゴ</t>
    </rPh>
    <rPh sb="4" eb="6">
      <t>コウフ</t>
    </rPh>
    <rPh sb="6" eb="8">
      <t>シンセイ</t>
    </rPh>
    <rPh sb="8" eb="9">
      <t>ガク</t>
    </rPh>
    <phoneticPr fontId="2"/>
  </si>
  <si>
    <t>変更の内容</t>
    <rPh sb="0" eb="2">
      <t>ヘンコウ</t>
    </rPh>
    <rPh sb="3" eb="5">
      <t>ナイヨウ</t>
    </rPh>
    <phoneticPr fontId="2"/>
  </si>
  <si>
    <t>　本補助金の補助対象となる工事について、国費が充当された他の補助金との併用は行わないこと（他の補助金の交付対象部分を除く部分は、この限りではない）</t>
    <rPh sb="13" eb="15">
      <t>コウジ</t>
    </rPh>
    <phoneticPr fontId="2"/>
  </si>
  <si>
    <t>　本補助金を受けたマンション（以下、「マンション」という。）について善良な管理者の注意をもって管理し、補助金の交付の目的に従って、その効率的な運用を行わなければならないこと</t>
    <phoneticPr fontId="2"/>
  </si>
  <si>
    <t>　甲は、住宅の引渡しから１０年間、マンションストック長寿命化等モデル事業交付事務局（以下、「交付事務局」という）の承認なく、補助金の交付の目的に反して使用し、譲渡し、交換し、貸し付け、担保に供し、または取り壊してはならないこと（補助事業者である施工業者や区分所有者等が、マンションを、住宅として販売し、譲渡し、交換し、貸し付け、または担保に供する場合を除く）。なお、本事業により工事を実施したマンションについて、補助事業完了後１０年以内に、承認を得ずに住宅以外への用途変更や取壊しを行った場合は、交付した補助金の全部又は一部を返納すること</t>
    <rPh sb="46" eb="48">
      <t>コウフ</t>
    </rPh>
    <rPh sb="127" eb="129">
      <t>クブン</t>
    </rPh>
    <phoneticPr fontId="2"/>
  </si>
  <si>
    <t>　甲乙の関係が交付規程第６第５項及び第６項に規定する関係会社等に該当すること</t>
    <rPh sb="13" eb="14">
      <t>ダイ</t>
    </rPh>
    <phoneticPr fontId="2"/>
  </si>
  <si>
    <t>　過去３ヵ年度内に、国土交通省住宅局が所轄する他の補助事業において、本補助金の交付規程第14の規定に相当する理由で補助金の返還を求められたこと</t>
    <phoneticPr fontId="2"/>
  </si>
  <si>
    <r>
      <t>代表者</t>
    </r>
    <r>
      <rPr>
        <sz val="8"/>
        <color rgb="FF000000"/>
        <rFont val="ＭＳ ゴシック"/>
        <family val="3"/>
        <charset val="128"/>
      </rPr>
      <t xml:space="preserve">
（管理者等（理事長等））</t>
    </r>
    <rPh sb="0" eb="3">
      <t>ダイヒョウシャ</t>
    </rPh>
    <rPh sb="5" eb="7">
      <t>カンリ</t>
    </rPh>
    <rPh sb="7" eb="8">
      <t>シャ</t>
    </rPh>
    <rPh sb="8" eb="9">
      <t>トウ</t>
    </rPh>
    <rPh sb="10" eb="13">
      <t>リジチョウ</t>
    </rPh>
    <rPh sb="13" eb="14">
      <t>トウ</t>
    </rPh>
    <phoneticPr fontId="4"/>
  </si>
  <si>
    <t>□</t>
    <phoneticPr fontId="2"/>
  </si>
  <si>
    <t>鉄骨鉄筋コンクリート造</t>
    <phoneticPr fontId="2"/>
  </si>
  <si>
    <t>鉄筋コンクリート造</t>
    <phoneticPr fontId="2"/>
  </si>
  <si>
    <t>鉄骨造</t>
    <phoneticPr fontId="2"/>
  </si>
  <si>
    <t>無　　</t>
    <phoneticPr fontId="2"/>
  </si>
  <si>
    <t>事業の実施内容</t>
    <rPh sb="0" eb="2">
      <t>ジギョウ</t>
    </rPh>
    <rPh sb="3" eb="5">
      <t>ジッシ</t>
    </rPh>
    <rPh sb="5" eb="7">
      <t>ナイヨウ</t>
    </rPh>
    <phoneticPr fontId="2"/>
  </si>
  <si>
    <t>その他（</t>
    <phoneticPr fontId="2"/>
  </si>
  <si>
    <t>有（用途：</t>
    <phoneticPr fontId="2"/>
  </si>
  <si>
    <t>)</t>
    <phoneticPr fontId="2"/>
  </si>
  <si>
    <t>)</t>
    <phoneticPr fontId="2"/>
  </si>
  <si>
    <t>事業要件の確認</t>
    <rPh sb="0" eb="2">
      <t>ジギョウ</t>
    </rPh>
    <rPh sb="2" eb="4">
      <t>ヨウケン</t>
    </rPh>
    <rPh sb="5" eb="7">
      <t>カクニン</t>
    </rPh>
    <phoneticPr fontId="2"/>
  </si>
  <si>
    <t>■　建替工事を実施予定の場合　</t>
    <rPh sb="2" eb="4">
      <t>タテカ</t>
    </rPh>
    <phoneticPr fontId="2"/>
  </si>
  <si>
    <t>年度別事業計画内訳書</t>
  </si>
  <si>
    <t>①調査設計計画費　（補助率１/3）</t>
    <phoneticPr fontId="2"/>
  </si>
  <si>
    <t>(</t>
    <phoneticPr fontId="2"/>
  </si>
  <si>
    <t>補助申請額</t>
    <rPh sb="2" eb="4">
      <t>シンセイ</t>
    </rPh>
    <phoneticPr fontId="4"/>
  </si>
  <si>
    <t xml:space="preserve">
地盤調査費</t>
    <phoneticPr fontId="2"/>
  </si>
  <si>
    <t>建築設計費</t>
    <phoneticPr fontId="2"/>
  </si>
  <si>
    <t>合　計</t>
    <rPh sb="0" eb="1">
      <t>ゴウ</t>
    </rPh>
    <rPh sb="2" eb="3">
      <t>ケイ</t>
    </rPh>
    <phoneticPr fontId="4"/>
  </si>
  <si>
    <t>権利変換計画作成費</t>
    <rPh sb="0" eb="2">
      <t>ケンリ</t>
    </rPh>
    <rPh sb="2" eb="4">
      <t>ヘンカン</t>
    </rPh>
    <rPh sb="4" eb="6">
      <t>ケイカク</t>
    </rPh>
    <rPh sb="6" eb="8">
      <t>サクセイ</t>
    </rPh>
    <rPh sb="8" eb="9">
      <t>ヒ</t>
    </rPh>
    <phoneticPr fontId="2"/>
  </si>
  <si>
    <t>②土地整備費〈補助率1/3〉</t>
    <phoneticPr fontId="2"/>
  </si>
  <si>
    <t>建築物除却費等</t>
    <rPh sb="0" eb="3">
      <t>ケンチクブツ</t>
    </rPh>
    <rPh sb="3" eb="5">
      <t>ジョキャク</t>
    </rPh>
    <rPh sb="5" eb="6">
      <t>ヒ</t>
    </rPh>
    <rPh sb="6" eb="7">
      <t>トウ</t>
    </rPh>
    <phoneticPr fontId="2"/>
  </si>
  <si>
    <t>仮設店舗等設置費</t>
    <rPh sb="0" eb="2">
      <t>カセツ</t>
    </rPh>
    <rPh sb="2" eb="4">
      <t>テンポ</t>
    </rPh>
    <rPh sb="4" eb="5">
      <t>トウ</t>
    </rPh>
    <rPh sb="5" eb="7">
      <t>セッチ</t>
    </rPh>
    <rPh sb="7" eb="8">
      <t>ヒ</t>
    </rPh>
    <phoneticPr fontId="2"/>
  </si>
  <si>
    <t>補償費等</t>
    <rPh sb="0" eb="2">
      <t>ホショウ</t>
    </rPh>
    <rPh sb="2" eb="3">
      <t>ヒ</t>
    </rPh>
    <rPh sb="3" eb="4">
      <t>トウ</t>
    </rPh>
    <phoneticPr fontId="2"/>
  </si>
  <si>
    <t>③共同施設整備費〈補助率1/3〉※</t>
    <phoneticPr fontId="2"/>
  </si>
  <si>
    <t>空地等整備費</t>
    <rPh sb="0" eb="2">
      <t>アキチ</t>
    </rPh>
    <rPh sb="2" eb="3">
      <t>トウ</t>
    </rPh>
    <rPh sb="3" eb="5">
      <t>セイビ</t>
    </rPh>
    <rPh sb="5" eb="6">
      <t>ヒ</t>
    </rPh>
    <phoneticPr fontId="2"/>
  </si>
  <si>
    <t>供給処理施設整備費</t>
    <rPh sb="0" eb="2">
      <t>キョウキュウ</t>
    </rPh>
    <rPh sb="2" eb="4">
      <t>ショリ</t>
    </rPh>
    <rPh sb="4" eb="6">
      <t>シセツ</t>
    </rPh>
    <rPh sb="6" eb="9">
      <t>セイビヒ</t>
    </rPh>
    <phoneticPr fontId="2"/>
  </si>
  <si>
    <t>その他の施設等整備費</t>
    <rPh sb="2" eb="3">
      <t>タ</t>
    </rPh>
    <rPh sb="4" eb="6">
      <t>シセツ</t>
    </rPh>
    <rPh sb="6" eb="7">
      <t>トウ</t>
    </rPh>
    <rPh sb="7" eb="10">
      <t>セイビヒ</t>
    </rPh>
    <phoneticPr fontId="2"/>
  </si>
  <si>
    <t>(</t>
  </si>
  <si>
    <t>)</t>
  </si>
  <si>
    <t>事業の実施工程（令和○年度）</t>
    <rPh sb="0" eb="2">
      <t>ジギョウ</t>
    </rPh>
    <rPh sb="3" eb="5">
      <t>ジッシ</t>
    </rPh>
    <rPh sb="5" eb="7">
      <t>コウテイ</t>
    </rPh>
    <phoneticPr fontId="2"/>
  </si>
  <si>
    <t>令和〇年度</t>
    <phoneticPr fontId="2"/>
  </si>
  <si>
    <t>４月</t>
  </si>
  <si>
    <t>５月</t>
  </si>
  <si>
    <t>６月</t>
  </si>
  <si>
    <t>７月</t>
  </si>
  <si>
    <t>１０月</t>
  </si>
  <si>
    <t>１１月</t>
  </si>
  <si>
    <t>１２月</t>
  </si>
  <si>
    <t>私は、令和３年度マンションストック長寿命化等モデル事業交付規程第6の規定に
より「マンションストック長寿命化モデル事業」に要する費用について補助金の交
付申請を行うにあたり、以下のことを誓約いたします。（□欄にチェックしてください。）</t>
    <rPh sb="17" eb="21">
      <t>チョウジュミョウカ</t>
    </rPh>
    <rPh sb="21" eb="22">
      <t>トウ</t>
    </rPh>
    <rPh sb="50" eb="54">
      <t>チョウジュミョウカ</t>
    </rPh>
    <rPh sb="57" eb="59">
      <t>ジギョウ</t>
    </rPh>
    <rPh sb="77" eb="79">
      <t>シンセイ</t>
    </rPh>
    <rPh sb="80" eb="81">
      <t>オコナ</t>
    </rPh>
    <rPh sb="87" eb="89">
      <t>イカ</t>
    </rPh>
    <rPh sb="93" eb="95">
      <t>セイヤク</t>
    </rPh>
    <phoneticPr fontId="4"/>
  </si>
  <si>
    <t>令和３年度マンションストック長寿命化等モデル事業募集要領、交付要領等を遵守し、円滑な事業実施のため
に国土交通省又は交付事務局から以下の各号について指示を受けた場合には誠実に対応すること。</t>
    <rPh sb="14" eb="18">
      <t>チョウジュミョウカ</t>
    </rPh>
    <rPh sb="18" eb="19">
      <t>トウ</t>
    </rPh>
    <rPh sb="51" eb="53">
      <t>コクド</t>
    </rPh>
    <rPh sb="53" eb="56">
      <t>コウツウショウ</t>
    </rPh>
    <rPh sb="56" eb="57">
      <t>マタ</t>
    </rPh>
    <rPh sb="58" eb="60">
      <t>コウフ</t>
    </rPh>
    <rPh sb="60" eb="63">
      <t>ジムキョク</t>
    </rPh>
    <rPh sb="65" eb="67">
      <t>イカ</t>
    </rPh>
    <rPh sb="68" eb="70">
      <t>カクゴウ</t>
    </rPh>
    <phoneticPr fontId="4"/>
  </si>
  <si>
    <t>事業の実施工程（令和３年度）</t>
    <rPh sb="0" eb="2">
      <t>ジギョウ</t>
    </rPh>
    <rPh sb="3" eb="5">
      <t>ジッシ</t>
    </rPh>
    <rPh sb="5" eb="7">
      <t>コウテイ</t>
    </rPh>
    <phoneticPr fontId="2"/>
  </si>
  <si>
    <t>※様式３で記入した実施内容のうち、令和３年度に実施するものを記入</t>
  </si>
  <si>
    <t>C</t>
    <phoneticPr fontId="2"/>
  </si>
  <si>
    <r>
      <t>連名の場合はそれぞれの方</t>
    </r>
    <r>
      <rPr>
        <sz val="7"/>
        <rFont val="ＭＳ Ｐゴシック"/>
        <family val="3"/>
        <charset val="128"/>
        <scheme val="minor"/>
      </rPr>
      <t>の住所と記</t>
    </r>
    <r>
      <rPr>
        <sz val="7"/>
        <rFont val="ＭＳ Ｐゴシック"/>
        <family val="2"/>
        <charset val="128"/>
        <scheme val="minor"/>
      </rPr>
      <t>名が必要です。</t>
    </r>
    <rPh sb="0" eb="2">
      <t>レンメイ</t>
    </rPh>
    <rPh sb="3" eb="5">
      <t>バアイ</t>
    </rPh>
    <rPh sb="11" eb="12">
      <t>カタ</t>
    </rPh>
    <rPh sb="13" eb="15">
      <t>ジュウショ</t>
    </rPh>
    <rPh sb="16" eb="18">
      <t>キメイ</t>
    </rPh>
    <rPh sb="19" eb="21">
      <t>ヒツヨウ</t>
    </rPh>
    <phoneticPr fontId="2"/>
  </si>
  <si>
    <t>令和4年度</t>
    <rPh sb="0" eb="2">
      <t>レイワ</t>
    </rPh>
    <rPh sb="3" eb="5">
      <t>ネンド</t>
    </rPh>
    <phoneticPr fontId="4"/>
  </si>
  <si>
    <t>令和5年度</t>
    <rPh sb="0" eb="2">
      <t>レイワ</t>
    </rPh>
    <rPh sb="3" eb="5">
      <t>ネンド</t>
    </rPh>
    <phoneticPr fontId="4"/>
  </si>
  <si>
    <t>令和6年度</t>
    <rPh sb="0" eb="2">
      <t>レイワ</t>
    </rPh>
    <rPh sb="3" eb="5">
      <t>ネンド</t>
    </rPh>
    <phoneticPr fontId="4"/>
  </si>
  <si>
    <t>補助金
申請額</t>
    <rPh sb="4" eb="6">
      <t>シンセイ</t>
    </rPh>
    <rPh sb="6" eb="7">
      <t>ガク</t>
    </rPh>
    <phoneticPr fontId="4"/>
  </si>
  <si>
    <t>令和4年度</t>
    <rPh sb="0" eb="2">
      <t>レイワ</t>
    </rPh>
    <phoneticPr fontId="2"/>
  </si>
  <si>
    <t>令和5年度</t>
    <rPh sb="0" eb="2">
      <t>レイワ</t>
    </rPh>
    <phoneticPr fontId="2"/>
  </si>
  <si>
    <t>令和6年度</t>
    <rPh sb="0" eb="2">
      <t>レイワ</t>
    </rPh>
    <phoneticPr fontId="2"/>
  </si>
  <si>
    <t xml:space="preserve">・本補助事業の交付申請等手続きが、関係法令に基づく許認可等を代替、又は保証するものでないことを理解し、補助対象とする
  住宅等に関する関連法規・関連条例（建築基準法、消防法、区分所有法、その他関連条例等）への適合性の確認作業は、事業
　者自らが必ず行います。また、これら関係法令に基づき必要となる申請手続き等については、本補助事業への交付申請とは別に、
　事業者の責任において実施いたします。 </t>
    <rPh sb="12" eb="14">
      <t>テツヅ</t>
    </rPh>
    <rPh sb="51" eb="53">
      <t>ホジョ</t>
    </rPh>
    <rPh sb="53" eb="55">
      <t>タイショウ</t>
    </rPh>
    <rPh sb="61" eb="63">
      <t>ジュウタク</t>
    </rPh>
    <rPh sb="63" eb="64">
      <t>トウ</t>
    </rPh>
    <rPh sb="65" eb="66">
      <t>カン</t>
    </rPh>
    <rPh sb="88" eb="90">
      <t>クブン</t>
    </rPh>
    <rPh sb="90" eb="92">
      <t>ショユウ</t>
    </rPh>
    <rPh sb="92" eb="93">
      <t>ホウ</t>
    </rPh>
    <rPh sb="96" eb="97">
      <t>タ</t>
    </rPh>
    <rPh sb="109" eb="111">
      <t>カクニン</t>
    </rPh>
    <rPh sb="162" eb="164">
      <t>ホジョ</t>
    </rPh>
    <rPh sb="168" eb="170">
      <t>コウフ</t>
    </rPh>
    <phoneticPr fontId="4"/>
  </si>
  <si>
    <t>※事業実施期間が複数年度にまたがる場合は、令和２年度以降の年度ごとに、実施するものを記入
（各年度１枚）</t>
    <phoneticPr fontId="2"/>
  </si>
  <si>
    <t>※事業実施期間が複数年度にまたがる場合は、次ページの様式に、令和２年度以降の年度ごとに、実施
　するものを記入（各年度１枚）</t>
    <phoneticPr fontId="2"/>
  </si>
  <si>
    <t>　・ 事業実施のための協議、資料請求及び現場調査等の協力。
　・ 補助事業の実施結果の報告および、結果の公表への対応。
　・ 利用状況・管理状況等についての定期的な調査、アンケートやヒアリング等に協力すること。
　・ 平面計画や工事日程の変更等、補助事業の内容に変更が生ずる場合は、交付事務局に
　　 速やかに連絡し、交付変更承認の申請を行うこと。</t>
    <rPh sb="3" eb="5">
      <t>ジギョウ</t>
    </rPh>
    <rPh sb="5" eb="7">
      <t>ジッシ</t>
    </rPh>
    <rPh sb="11" eb="13">
      <t>キョウギ</t>
    </rPh>
    <rPh sb="22" eb="24">
      <t>チョウサ</t>
    </rPh>
    <rPh sb="24" eb="25">
      <t>トウ</t>
    </rPh>
    <rPh sb="141" eb="143">
      <t>コウフ</t>
    </rPh>
    <rPh sb="151" eb="152">
      <t>スミ</t>
    </rPh>
    <phoneticPr fontId="4"/>
  </si>
  <si>
    <t>　・ 補助金の交付に際して必要な手続きを行わない場合
　・ 著しい書類の不備等により交付申請の内容や完了実績報告の内容が確認できない場合
　・ 実施された事業の内容が補助金の交付の決定の内容又はこれに附した条件を満たしていない場合
   （事業の内容を変更することについて、交付事務局の承認又は確認を得ている場合を除く。）</t>
    <rPh sb="134" eb="136">
      <t>コウフ</t>
    </rPh>
    <phoneticPr fontId="4"/>
  </si>
  <si>
    <t>令和４年度</t>
  </si>
  <si>
    <t>令和５年度</t>
  </si>
  <si>
    <t>令和６年度</t>
  </si>
  <si>
    <t>令和７年度</t>
  </si>
  <si>
    <t>日</t>
    <rPh sb="0" eb="1">
      <t>ニチ</t>
    </rPh>
    <phoneticPr fontId="2"/>
  </si>
  <si>
    <t>月</t>
    <rPh sb="0" eb="1">
      <t>ガツ</t>
    </rPh>
    <phoneticPr fontId="2"/>
  </si>
  <si>
    <t>年</t>
    <rPh sb="0" eb="1">
      <t>ネン</t>
    </rPh>
    <phoneticPr fontId="2"/>
  </si>
  <si>
    <t>４．事業の期日</t>
    <phoneticPr fontId="4"/>
  </si>
  <si>
    <t>２．補助事業の実施場所</t>
    <rPh sb="7" eb="9">
      <t>ジッシ</t>
    </rPh>
    <rPh sb="9" eb="11">
      <t>バショ</t>
    </rPh>
    <phoneticPr fontId="4"/>
  </si>
  <si>
    <t>２．年度別事業計画内訳書（様式9-2）</t>
    <rPh sb="2" eb="5">
      <t>ネンドベツ</t>
    </rPh>
    <rPh sb="5" eb="12">
      <t>ジギョウケイカクウチワケショ</t>
    </rPh>
    <phoneticPr fontId="4"/>
  </si>
  <si>
    <t>令和7年度</t>
    <rPh sb="0" eb="2">
      <t>レイワ</t>
    </rPh>
    <rPh sb="3" eb="5">
      <t>ネンド</t>
    </rPh>
    <phoneticPr fontId="4"/>
  </si>
  <si>
    <t>令和7年度</t>
    <rPh sb="0" eb="2">
      <t>レイワ</t>
    </rPh>
    <phoneticPr fontId="2"/>
  </si>
  <si>
    <t>様式4、5のとおり</t>
    <rPh sb="0" eb="2">
      <t>ヨウシキ</t>
    </rPh>
    <phoneticPr fontId="2"/>
  </si>
  <si>
    <t>管理組合</t>
  </si>
  <si>
    <t>管理組合等名称</t>
    <rPh sb="0" eb="2">
      <t>カンリ</t>
    </rPh>
    <rPh sb="2" eb="4">
      <t>クミアイ</t>
    </rPh>
    <rPh sb="4" eb="5">
      <t>トウ</t>
    </rPh>
    <rPh sb="5" eb="7">
      <t>メイショウ</t>
    </rPh>
    <phoneticPr fontId="4"/>
  </si>
  <si>
    <t>（買取再販業者の場合）
　買取前のマンションにおいて区分所有者が１０名以上であ
　ったこと</t>
    <rPh sb="1" eb="3">
      <t>カイトリ</t>
    </rPh>
    <rPh sb="3" eb="7">
      <t>サイハンギョウシャ</t>
    </rPh>
    <rPh sb="8" eb="10">
      <t>バアイ</t>
    </rPh>
    <phoneticPr fontId="2"/>
  </si>
  <si>
    <t>管理組合に関わって改修事業に参画していることを証する書面（事業協力協定や参加組合員契約書等）</t>
    <phoneticPr fontId="2"/>
  </si>
  <si>
    <t>（事業参画者の場合）
　管理組合に関わって改修事業に参画していること</t>
    <phoneticPr fontId="2"/>
  </si>
  <si>
    <t>マンション名（※1）</t>
    <phoneticPr fontId="2"/>
  </si>
  <si>
    <t>（※1）団地型マンションの場合、団地全体の事業であれば団地名を、団地内の特定の街区や住棟が対象であ</t>
    <phoneticPr fontId="2"/>
  </si>
  <si>
    <t xml:space="preserve"> 　　　れば当該街区又は住棟の名称を記入し、当該街区又は住棟の基本情報を記載してください。マンショ</t>
    <phoneticPr fontId="2"/>
  </si>
  <si>
    <t xml:space="preserve"> 　　　ン名の表記は様式１-１と揃えてください。</t>
    <phoneticPr fontId="2"/>
  </si>
  <si>
    <t>　交付申請者</t>
    <rPh sb="1" eb="3">
      <t>コウフ</t>
    </rPh>
    <rPh sb="3" eb="5">
      <t>シンセイ</t>
    </rPh>
    <rPh sb="5" eb="6">
      <t>シャ</t>
    </rPh>
    <phoneticPr fontId="2"/>
  </si>
  <si>
    <t>（買取再販業者）</t>
    <phoneticPr fontId="2"/>
  </si>
  <si>
    <t>マンションストック長寿命化等モデル事業　買取再販に係る誓約書</t>
    <rPh sb="20" eb="22">
      <t>カイトリ</t>
    </rPh>
    <rPh sb="22" eb="24">
      <t>サイハン</t>
    </rPh>
    <rPh sb="25" eb="26">
      <t>カカ</t>
    </rPh>
    <rPh sb="27" eb="30">
      <t>セイヤクショ</t>
    </rPh>
    <phoneticPr fontId="2"/>
  </si>
  <si>
    <t>　以下の(イ)から(ニ)の事項について、了解した上で補助金交付申請を行います。</t>
    <phoneticPr fontId="2"/>
  </si>
  <si>
    <t>　本補助金の補助対象となる事業について、国費が充当された他の補助金との併用は行わないこと（他の補助金の交付対象部分を除く部分は、この限りではない）</t>
    <rPh sb="13" eb="15">
      <t>ジギョウ</t>
    </rPh>
    <phoneticPr fontId="2"/>
  </si>
  <si>
    <t>　補助事業者である買取再販業者は、マンションの引渡しから１０年間、マンションストック長寿命化等モデル事業交付事務局（以下、「交付事務局」）の承認なく、補助金の交付の目的に反して使用し、譲渡し、交換し、貸し付け、担保に供し、または取り壊してはならないこと（補助事業者である買取再販業者が、本補助金の交付を受けたマンションを販売し、譲渡し、交換し、貸し付け、または担保に供する場合を除く）。なお、本事業により工事を実施したマンションについて、補助事業完了後１０年以内に、承認を得ずに住宅以外への用途変更や取壊しを行った場合は、交付した補助金の全部又は一部を返納すること</t>
    <rPh sb="62" eb="64">
      <t>コウフ</t>
    </rPh>
    <rPh sb="196" eb="197">
      <t>ホン</t>
    </rPh>
    <rPh sb="197" eb="199">
      <t>ジギョウ</t>
    </rPh>
    <rPh sb="202" eb="204">
      <t>コウジ</t>
    </rPh>
    <rPh sb="205" eb="207">
      <t>ジッシ</t>
    </rPh>
    <rPh sb="239" eb="241">
      <t>ジュウタク</t>
    </rPh>
    <phoneticPr fontId="2"/>
  </si>
  <si>
    <t>　本補助金の交付申請が制限される以下の(イ)から(ハ)の事項への該当の有無について、以下のとおり申告します。なお(ロ)及び(ハ)については、役員等（実質的に経営に関与する者を含む。）を含みます。</t>
    <phoneticPr fontId="2"/>
  </si>
  <si>
    <t>　過去３ヵ年度内に、国土交通省住宅局が所轄する他の補助事業において、本補助金の交付規程第14の規定に相当する理由で補助金の返還を求められたこと</t>
    <rPh sb="1" eb="3">
      <t>カコ</t>
    </rPh>
    <rPh sb="5" eb="6">
      <t>ネン</t>
    </rPh>
    <rPh sb="6" eb="7">
      <t>ド</t>
    </rPh>
    <rPh sb="7" eb="8">
      <t>ナイ</t>
    </rPh>
    <phoneticPr fontId="2"/>
  </si>
  <si>
    <t>（有りの場合の返還補助金の概要は下記による）</t>
    <rPh sb="16" eb="18">
      <t>カキ</t>
    </rPh>
    <phoneticPr fontId="2"/>
  </si>
  <si>
    <t>　工事の施工業者が、交付規程第６第５項に規定する関係会社等に該当すること</t>
    <phoneticPr fontId="2"/>
  </si>
  <si>
    <t>　前項の申告内容に虚偽等が存することが判明した場合に、本補助金交付申請に係る補助金交付決定が取り消され、また、交付された補助金を返還することについて、一切の意義を申し立てません。</t>
    <phoneticPr fontId="2"/>
  </si>
  <si>
    <t>（１０名以上への分譲）</t>
    <rPh sb="3" eb="4">
      <t>メイ</t>
    </rPh>
    <rPh sb="4" eb="6">
      <t>イジョウ</t>
    </rPh>
    <rPh sb="8" eb="10">
      <t>ブンジョウ</t>
    </rPh>
    <phoneticPr fontId="2"/>
  </si>
  <si>
    <t>　申請者は、工事完了後に、マンションを１０名以上に分譲します。</t>
    <rPh sb="6" eb="8">
      <t>コウジ</t>
    </rPh>
    <rPh sb="8" eb="10">
      <t>カンリョウ</t>
    </rPh>
    <rPh sb="10" eb="11">
      <t>ゴ</t>
    </rPh>
    <rPh sb="21" eb="22">
      <t>メイ</t>
    </rPh>
    <rPh sb="22" eb="24">
      <t>イジョウ</t>
    </rPh>
    <rPh sb="25" eb="27">
      <t>ブンジョウ</t>
    </rPh>
    <phoneticPr fontId="2"/>
  </si>
  <si>
    <t>　申請者は、本事業の対象住宅の購入者に対し、補助金相当額を全額返還します。</t>
    <rPh sb="22" eb="25">
      <t>ホジョキン</t>
    </rPh>
    <rPh sb="25" eb="27">
      <t>ソウトウ</t>
    </rPh>
    <rPh sb="27" eb="28">
      <t>ガク</t>
    </rPh>
    <rPh sb="29" eb="31">
      <t>ゼンガク</t>
    </rPh>
    <rPh sb="31" eb="33">
      <t>ヘンカン</t>
    </rPh>
    <phoneticPr fontId="2"/>
  </si>
  <si>
    <t>　前項の住宅購入者は、第１条（ロ）から（ニ）の事項を了解する者とします。</t>
    <phoneticPr fontId="2"/>
  </si>
  <si>
    <t>上記第２条（イ）により補助金の返還を求められたことがある場合の返還補助金の概要は次のとおりです。</t>
    <rPh sb="0" eb="2">
      <t>ジョウキ</t>
    </rPh>
    <rPh sb="2" eb="3">
      <t>ダイ</t>
    </rPh>
    <rPh sb="4" eb="5">
      <t>ジョウ</t>
    </rPh>
    <rPh sb="11" eb="14">
      <t>ホジョキン</t>
    </rPh>
    <rPh sb="15" eb="17">
      <t>ヘンカン</t>
    </rPh>
    <rPh sb="18" eb="19">
      <t>モト</t>
    </rPh>
    <rPh sb="28" eb="30">
      <t>バアイ</t>
    </rPh>
    <rPh sb="31" eb="33">
      <t>ヘンカン</t>
    </rPh>
    <rPh sb="33" eb="36">
      <t>ホジョキン</t>
    </rPh>
    <rPh sb="37" eb="39">
      <t>ガイヨウ</t>
    </rPh>
    <rPh sb="40" eb="41">
      <t>ツギ</t>
    </rPh>
    <phoneticPr fontId="2"/>
  </si>
  <si>
    <t>（事業参画者）</t>
    <rPh sb="1" eb="3">
      <t>ジギョウ</t>
    </rPh>
    <rPh sb="3" eb="5">
      <t>サンカク</t>
    </rPh>
    <rPh sb="5" eb="6">
      <t>シャ</t>
    </rPh>
    <phoneticPr fontId="2"/>
  </si>
  <si>
    <t>マンションストック長寿命化等モデル事業　事業参画に係る誓約書</t>
    <rPh sb="20" eb="22">
      <t>ジギョウ</t>
    </rPh>
    <rPh sb="22" eb="24">
      <t>サンカク</t>
    </rPh>
    <rPh sb="25" eb="26">
      <t>カカ</t>
    </rPh>
    <rPh sb="27" eb="30">
      <t>セイヤクショ</t>
    </rPh>
    <phoneticPr fontId="2"/>
  </si>
  <si>
    <t>　補助事業者である事業参画者は、マンションの引渡しから１０年間、マンションストック長寿命化等モデル事業交付事務局（以下、「交付事務局」）の承認なく、補助金の交付の目的に反して使用し、譲渡し、交換し、貸し付け、担保に供し、または取り壊してはならないこと（補助事業者である事業参画者が、本補助金の交付を受けたマンションを販売し、譲渡し、交換し、貸し付け、または担保に供する場合を除く）。なお、本事業により工事を実施したマンションについて、補助事業完了後１０年以内に、承認を得ずに住宅以外への用途変更や取壊しを行った場合は、交付した補助金の全部又は一部を返納すること</t>
    <rPh sb="9" eb="11">
      <t>ジギョウ</t>
    </rPh>
    <rPh sb="11" eb="13">
      <t>サンカク</t>
    </rPh>
    <rPh sb="61" eb="63">
      <t>コウフ</t>
    </rPh>
    <rPh sb="194" eb="195">
      <t>ホン</t>
    </rPh>
    <rPh sb="195" eb="197">
      <t>ジギョウ</t>
    </rPh>
    <rPh sb="200" eb="202">
      <t>コウジ</t>
    </rPh>
    <rPh sb="203" eb="205">
      <t>ジッシ</t>
    </rPh>
    <rPh sb="237" eb="239">
      <t>ジュウタク</t>
    </rPh>
    <phoneticPr fontId="2"/>
  </si>
  <si>
    <t>　申請者は、事業形態に応じて、マンション建替組合等又は本事業の対象住宅の購入者に対し、補助金相当額を全額返還します。</t>
    <rPh sb="6" eb="8">
      <t>ジギョウ</t>
    </rPh>
    <rPh sb="8" eb="10">
      <t>ケイタイ</t>
    </rPh>
    <rPh sb="11" eb="12">
      <t>オウ</t>
    </rPh>
    <rPh sb="20" eb="22">
      <t>タテカ</t>
    </rPh>
    <rPh sb="22" eb="24">
      <t>クミアイ</t>
    </rPh>
    <rPh sb="24" eb="25">
      <t>トウ</t>
    </rPh>
    <rPh sb="25" eb="26">
      <t>マタ</t>
    </rPh>
    <rPh sb="43" eb="46">
      <t>ホジョキン</t>
    </rPh>
    <rPh sb="46" eb="48">
      <t>ソウトウ</t>
    </rPh>
    <rPh sb="48" eb="49">
      <t>ガク</t>
    </rPh>
    <rPh sb="50" eb="52">
      <t>ゼンガク</t>
    </rPh>
    <rPh sb="52" eb="54">
      <t>ヘンカン</t>
    </rPh>
    <phoneticPr fontId="2"/>
  </si>
  <si>
    <t>※交付決定前に事業に着手（契約の締結等）したものについては補助金交付の対象外となりますのでご注意ください</t>
    <phoneticPr fontId="2"/>
  </si>
  <si>
    <t>　（募集要領3.3.1　交付申請　参照）。</t>
    <phoneticPr fontId="2"/>
  </si>
  <si>
    <t>※年度毎の実施内容・実施主体を記入（行数が足りない場合は増やしてください）</t>
    <phoneticPr fontId="2"/>
  </si>
  <si>
    <t>※事業実施期間が複数年度にまたがる場合は、次ページの様式に、令和４年度以降の年度ごとに、実施するものを記入</t>
    <phoneticPr fontId="2"/>
  </si>
  <si>
    <t>　（各年度１枚）</t>
    <phoneticPr fontId="2"/>
  </si>
  <si>
    <t>実施内容（※１）</t>
    <phoneticPr fontId="2"/>
  </si>
  <si>
    <t>実施主体</t>
    <phoneticPr fontId="2"/>
  </si>
  <si>
    <t>9月</t>
  </si>
  <si>
    <t>12
月</t>
    <phoneticPr fontId="2"/>
  </si>
  <si>
    <t>1月</t>
  </si>
  <si>
    <t>2月</t>
  </si>
  <si>
    <t>3月</t>
  </si>
  <si>
    <t xml:space="preserve"> ①調査設計計画の作成</t>
    <rPh sb="2" eb="4">
      <t>チョウサ</t>
    </rPh>
    <rPh sb="4" eb="6">
      <t>セッケイ</t>
    </rPh>
    <rPh sb="6" eb="8">
      <t>ケイカク</t>
    </rPh>
    <rPh sb="9" eb="11">
      <t>サクセイ</t>
    </rPh>
    <phoneticPr fontId="2"/>
  </si>
  <si>
    <t>（※1）本表に補助対象外の事業も記載する場合は（補助対象外）と記載してください。</t>
    <phoneticPr fontId="2"/>
  </si>
  <si>
    <t>6月</t>
  </si>
  <si>
    <t>7月</t>
  </si>
  <si>
    <t>8月</t>
  </si>
  <si>
    <t>10
月</t>
  </si>
  <si>
    <t>11
月</t>
  </si>
  <si>
    <t>工事支援型（建替工事）</t>
    <rPh sb="6" eb="8">
      <t>タテカ</t>
    </rPh>
    <phoneticPr fontId="2"/>
  </si>
  <si>
    <t xml:space="preserve"> ②土地整備の実施</t>
    <rPh sb="2" eb="6">
      <t>トチセイビ</t>
    </rPh>
    <rPh sb="7" eb="9">
      <t>ジッシ</t>
    </rPh>
    <phoneticPr fontId="2"/>
  </si>
  <si>
    <t xml:space="preserve"> ③共同施設整備の実施</t>
    <rPh sb="2" eb="8">
      <t>キョウドウシセツセイビ</t>
    </rPh>
    <rPh sb="9" eb="11">
      <t>ジッシ</t>
    </rPh>
    <phoneticPr fontId="2"/>
  </si>
  <si>
    <t>工事支援型（建替工事）</t>
    <rPh sb="6" eb="7">
      <t>タ</t>
    </rPh>
    <rPh sb="7" eb="8">
      <t>カ</t>
    </rPh>
    <phoneticPr fontId="2"/>
  </si>
  <si>
    <t>※事業実施期間が複数年度にまたがる場合は、令和４年度以降の年度ごとに、実施するものを記入</t>
    <phoneticPr fontId="2"/>
  </si>
  <si>
    <t>事業の実施内容・実施工程（令和</t>
    <phoneticPr fontId="2"/>
  </si>
  <si>
    <t>年度）</t>
    <rPh sb="0" eb="2">
      <t>ネンド</t>
    </rPh>
    <phoneticPr fontId="2"/>
  </si>
  <si>
    <t>事業費（建替工事）</t>
    <rPh sb="0" eb="2">
      <t>ジギョウ</t>
    </rPh>
    <rPh sb="2" eb="3">
      <t>ヒ</t>
    </rPh>
    <rPh sb="4" eb="5">
      <t>タ</t>
    </rPh>
    <rPh sb="5" eb="6">
      <t>カ</t>
    </rPh>
    <rPh sb="6" eb="8">
      <t>コウジ</t>
    </rPh>
    <phoneticPr fontId="2"/>
  </si>
  <si>
    <t>事業実施期間（予定）（※1）</t>
    <phoneticPr fontId="2"/>
  </si>
  <si>
    <t>事業費総額（概算）（※2）</t>
    <phoneticPr fontId="2"/>
  </si>
  <si>
    <t>うち補助対象事業費（※3）</t>
    <rPh sb="4" eb="9">
      <t>タイショウジギョウヒ</t>
    </rPh>
    <phoneticPr fontId="2"/>
  </si>
  <si>
    <t>□　交付申請予定　／　□　交付決定済　／　□　活用しない</t>
    <phoneticPr fontId="2"/>
  </si>
  <si>
    <t>事業費内訳（建替工事）</t>
    <rPh sb="0" eb="3">
      <t>ジギョウヒ</t>
    </rPh>
    <rPh sb="3" eb="5">
      <t>ウチワケ</t>
    </rPh>
    <rPh sb="6" eb="8">
      <t>タテカ</t>
    </rPh>
    <rPh sb="8" eb="10">
      <t>コウジ</t>
    </rPh>
    <phoneticPr fontId="2"/>
  </si>
  <si>
    <t>事業参画者</t>
    <rPh sb="0" eb="2">
      <t>ジギョウ</t>
    </rPh>
    <rPh sb="2" eb="5">
      <t>サンカクシャ</t>
    </rPh>
    <phoneticPr fontId="2"/>
  </si>
  <si>
    <t>事業参画者</t>
    <rPh sb="0" eb="2">
      <t>ジギョウ</t>
    </rPh>
    <rPh sb="2" eb="5">
      <t>サンカクシャ</t>
    </rPh>
    <phoneticPr fontId="2"/>
  </si>
  <si>
    <t>※グループで提案する場合は構成者も含め補助対象事業の実施体制を記載。行が足りない場合は適宜追加してください。</t>
    <rPh sb="6" eb="8">
      <t>テイアン</t>
    </rPh>
    <rPh sb="10" eb="12">
      <t>バアイ</t>
    </rPh>
    <rPh sb="13" eb="16">
      <t>コウセイシャ</t>
    </rPh>
    <rPh sb="17" eb="18">
      <t>フク</t>
    </rPh>
    <rPh sb="19" eb="25">
      <t>ホジョタイショウジギョウ</t>
    </rPh>
    <rPh sb="26" eb="30">
      <t>ジッシタイセイ</t>
    </rPh>
    <rPh sb="31" eb="33">
      <t>キサイ</t>
    </rPh>
    <phoneticPr fontId="2"/>
  </si>
  <si>
    <t>３．事業実施工程表（様式3-2）</t>
    <rPh sb="4" eb="6">
      <t>ジッシ</t>
    </rPh>
    <phoneticPr fontId="4"/>
  </si>
  <si>
    <t>年度別計画</t>
    <rPh sb="0" eb="3">
      <t>ネンドベツ</t>
    </rPh>
    <rPh sb="3" eb="5">
      <t>ケイカク</t>
    </rPh>
    <phoneticPr fontId="2"/>
  </si>
  <si>
    <t>(注）変更申請の場合には、変更前の記載内容を上段（　）書で記載すること。</t>
    <rPh sb="1" eb="2">
      <t>チュウ</t>
    </rPh>
    <phoneticPr fontId="4"/>
  </si>
  <si>
    <t>（</t>
    <phoneticPr fontId="2"/>
  </si>
  <si>
    <t>）</t>
    <phoneticPr fontId="2"/>
  </si>
  <si>
    <t>事業費</t>
    <rPh sb="0" eb="3">
      <t>ジギョウヒ</t>
    </rPh>
    <phoneticPr fontId="2"/>
  </si>
  <si>
    <t>事業区分</t>
    <rPh sb="0" eb="2">
      <t>ジギョウ</t>
    </rPh>
    <rPh sb="2" eb="4">
      <t>クブン</t>
    </rPh>
    <phoneticPr fontId="2"/>
  </si>
  <si>
    <t>年度計画</t>
    <rPh sb="0" eb="4">
      <t>ネンドケイカク</t>
    </rPh>
    <phoneticPr fontId="2"/>
  </si>
  <si>
    <t>（※1）事業実施期間は、工事支援型にて対象としている下図の実施計画段階・工事段階の期間を</t>
    <rPh sb="12" eb="14">
      <t>コウジ</t>
    </rPh>
    <rPh sb="29" eb="33">
      <t>ジッシケイカク</t>
    </rPh>
    <rPh sb="36" eb="38">
      <t>コウジ</t>
    </rPh>
    <rPh sb="41" eb="43">
      <t>キカン</t>
    </rPh>
    <phoneticPr fontId="2"/>
  </si>
  <si>
    <t xml:space="preserve">      記入してください。また、様式３と整合させてください。</t>
    <phoneticPr fontId="2"/>
  </si>
  <si>
    <t>（※2）事業費総額（概算）は、工事支援型にて対象としている下図の実施計画段階・工事段階の</t>
    <rPh sb="15" eb="17">
      <t>コウジ</t>
    </rPh>
    <rPh sb="32" eb="36">
      <t>ジッシケイカク</t>
    </rPh>
    <rPh sb="36" eb="38">
      <t>ダンカイ</t>
    </rPh>
    <rPh sb="39" eb="43">
      <t>コウジダンカイ</t>
    </rPh>
    <phoneticPr fontId="2"/>
  </si>
  <si>
    <t>　　　取組にかかる事業費の総額（補助対象外含む）を記入してください。</t>
    <phoneticPr fontId="2"/>
  </si>
  <si>
    <t>（※3）補助対象事業費は様式５と整合させてください。</t>
    <rPh sb="6" eb="11">
      <t>タイショウジギョウヒ</t>
    </rPh>
    <phoneticPr fontId="2"/>
  </si>
  <si>
    <t>確認済証、検査済証、建築確認台帳記載事項証明書、住宅性能評価書等の写し（いずれか１つ）</t>
    <phoneticPr fontId="2"/>
  </si>
  <si>
    <t xml:space="preserve">・買取前のマンションにおいて区分所有者が１０名以上であったことを証する書面（登記簿謄本等）
・工事完了後に10名以上に分譲する旨の誓約書 </t>
    <phoneticPr fontId="2"/>
  </si>
  <si>
    <t>（※2）提案時に土地・建物の権利関係が分かる書類（概念図等）を提出している場合は、あわせて添付してください。</t>
    <phoneticPr fontId="2"/>
  </si>
  <si>
    <t>【甲】管理組合 ※住所・氏名とも、自署にてお願いします。</t>
    <rPh sb="1" eb="2">
      <t>コウ</t>
    </rPh>
    <rPh sb="9" eb="11">
      <t>ジュウショ</t>
    </rPh>
    <rPh sb="12" eb="14">
      <t>シメイ</t>
    </rPh>
    <rPh sb="17" eb="19">
      <t>ジショ</t>
    </rPh>
    <rPh sb="22" eb="23">
      <t>ネガ</t>
    </rPh>
    <phoneticPr fontId="2"/>
  </si>
  <si>
    <t>（理事長等）</t>
    <rPh sb="1" eb="4">
      <t>リジチョウ</t>
    </rPh>
    <rPh sb="4" eb="5">
      <t>トウ</t>
    </rPh>
    <phoneticPr fontId="2"/>
  </si>
  <si>
    <t>（※1）事業実施期間は、工事支援型にて対象としている実施計画段階・工事段階の期間（提案申請書</t>
    <rPh sb="12" eb="14">
      <t>コウジ</t>
    </rPh>
    <rPh sb="26" eb="28">
      <t>ジッシ</t>
    </rPh>
    <rPh sb="28" eb="30">
      <t>ケイカク</t>
    </rPh>
    <rPh sb="29" eb="31">
      <t>ダンカイ</t>
    </rPh>
    <rPh sb="32" eb="34">
      <t>コウジ</t>
    </rPh>
    <rPh sb="37" eb="39">
      <t>キカン</t>
    </rPh>
    <phoneticPr fontId="2"/>
  </si>
  <si>
    <t xml:space="preserve">      様式４の図を参照のこと）を記入してください。また、様式３と整合させてください。</t>
    <phoneticPr fontId="2"/>
  </si>
  <si>
    <t>（※2）事業費総額（概算）は、工事支援型にて対象としている実施計画段階・工事段階の取組にかかる</t>
    <rPh sb="15" eb="17">
      <t>コウジ</t>
    </rPh>
    <rPh sb="29" eb="33">
      <t>ジッシケイカク</t>
    </rPh>
    <rPh sb="33" eb="35">
      <t>ダンカイ</t>
    </rPh>
    <rPh sb="36" eb="40">
      <t>コウジダンカイ</t>
    </rPh>
    <phoneticPr fontId="2"/>
  </si>
  <si>
    <t>　　　事業費の総額（補助対象外含む）を記入してください。</t>
    <phoneticPr fontId="2"/>
  </si>
  <si>
    <t>令和４年度マンションストック長寿命化等モデル事業補助金交付申請書</t>
    <rPh sb="14" eb="18">
      <t>チョウジュミョウカ</t>
    </rPh>
    <rPh sb="18" eb="19">
      <t>トウ</t>
    </rPh>
    <rPh sb="22" eb="24">
      <t>ジギョウ</t>
    </rPh>
    <rPh sb="24" eb="27">
      <t>ホジョキン</t>
    </rPh>
    <rPh sb="27" eb="29">
      <t>コウフ</t>
    </rPh>
    <phoneticPr fontId="4"/>
  </si>
  <si>
    <t>　令和４年度マンションストック長寿命化等モデル事業に要する費用について、補助金の交付を受けたいので、令和４年度マンションストック長寿命化等モデル事業補助金交付規程第6の規定により、関係書類を添えて下記の通り申請します。</t>
    <rPh sb="74" eb="77">
      <t>ホジョキン</t>
    </rPh>
    <rPh sb="77" eb="79">
      <t>コウフ</t>
    </rPh>
    <rPh sb="79" eb="81">
      <t>キテイ</t>
    </rPh>
    <rPh sb="81" eb="82">
      <t>ダイ</t>
    </rPh>
    <rPh sb="84" eb="86">
      <t>キテイ</t>
    </rPh>
    <phoneticPr fontId="4"/>
  </si>
  <si>
    <t>　甲（管理組合）と乙（施工業者）は、令和４年度マンションストック長寿命化等モデル事業（以下、「本事業」という。）に対する補助金（以下、「本補助金」という。）の交付を受けるため、以下の共同事業実施規約（以下、「本規約」という。）を互いに確認し、本規約に従って補助事業を実施するものとして、届け出ます。</t>
    <phoneticPr fontId="2"/>
  </si>
  <si>
    <t>令和４年度マンションストック長寿命化等モデル事業　共同事業実施規約</t>
    <phoneticPr fontId="2"/>
  </si>
  <si>
    <t>令和４年度マンションストック長寿命化等モデル事業　共同事業実施規約　（別紙）</t>
    <rPh sb="35" eb="37">
      <t>ベッシ</t>
    </rPh>
    <phoneticPr fontId="2"/>
  </si>
  <si>
    <t>　令和４年度マンションストック長寿命化等モデル事業　共同事業実施規約第２条（イ）により補助金の返還がある場合の返還補助金の概要は次のとおりです。</t>
    <phoneticPr fontId="2"/>
  </si>
  <si>
    <r>
      <t>　</t>
    </r>
    <r>
      <rPr>
        <sz val="10"/>
        <color theme="1"/>
        <rFont val="ＭＳ Ｐゴシック"/>
        <family val="3"/>
        <charset val="128"/>
        <scheme val="minor"/>
      </rPr>
      <t>令和４年度マンションストック長寿命化等モデル事業</t>
    </r>
    <r>
      <rPr>
        <sz val="10"/>
        <color theme="1"/>
        <rFont val="ＭＳ Ｐゴシック"/>
        <family val="2"/>
        <charset val="128"/>
        <scheme val="minor"/>
      </rPr>
      <t>（以下、「本事業」という。）に対する補助金（以下、「本補助金」という。）の交付を受けるため、本誓約書の内容に従って補助事業を実施するものとして、届け出ます。</t>
    </r>
    <phoneticPr fontId="2"/>
  </si>
  <si>
    <t>事業の実施内容・実施工程（令和4年度）</t>
    <rPh sb="0" eb="2">
      <t>ジギョウ</t>
    </rPh>
    <rPh sb="3" eb="5">
      <t>ジッシ</t>
    </rPh>
    <rPh sb="5" eb="7">
      <t>ナイヨウ</t>
    </rPh>
    <rPh sb="8" eb="12">
      <t>ジッシコウテイ</t>
    </rPh>
    <rPh sb="13" eb="15">
      <t>レイワ</t>
    </rPh>
    <rPh sb="16" eb="18">
      <t>ネンド</t>
    </rPh>
    <phoneticPr fontId="2"/>
  </si>
  <si>
    <t>令和4年度</t>
    <rPh sb="0" eb="2">
      <t>レイワ</t>
    </rPh>
    <rPh sb="3" eb="5">
      <t>ネンド</t>
    </rPh>
    <phoneticPr fontId="2"/>
  </si>
  <si>
    <t>令和４年度</t>
    <phoneticPr fontId="2"/>
  </si>
  <si>
    <t>令和８年度</t>
    <phoneticPr fontId="2"/>
  </si>
  <si>
    <t>令和４年度マンションストック長寿命化等モデル事業</t>
    <rPh sb="4" eb="5">
      <t>ド</t>
    </rPh>
    <rPh sb="14" eb="18">
      <t>チョウジュミョウカ</t>
    </rPh>
    <rPh sb="18" eb="19">
      <t>トウ</t>
    </rPh>
    <rPh sb="22" eb="24">
      <t>ジギョウ</t>
    </rPh>
    <phoneticPr fontId="4"/>
  </si>
  <si>
    <t>　令和４年度マンションストック長寿命化等モデル事業について、全体設計の承認を受けたいので、令和４年度マンションストック長寿命化等モデル事業交付規程第5の規定により、関係書類を添えて下記の通り申請します。</t>
    <rPh sb="15" eb="19">
      <t>チョウジュミョウカ</t>
    </rPh>
    <rPh sb="19" eb="20">
      <t>トウ</t>
    </rPh>
    <rPh sb="23" eb="25">
      <t>ジギョウ</t>
    </rPh>
    <rPh sb="69" eb="71">
      <t>コウフ</t>
    </rPh>
    <rPh sb="71" eb="73">
      <t>キテイ</t>
    </rPh>
    <phoneticPr fontId="4"/>
  </si>
  <si>
    <t>令和8年度</t>
    <rPh sb="0" eb="2">
      <t>レイワ</t>
    </rPh>
    <rPh sb="3" eb="5">
      <t>ネンド</t>
    </rPh>
    <phoneticPr fontId="4"/>
  </si>
  <si>
    <t>令和8年度</t>
    <rPh sb="0" eb="2">
      <t>レイワ</t>
    </rPh>
    <phoneticPr fontId="2"/>
  </si>
  <si>
    <t>令和４年度マンションストック長寿命化等モデル事業補助金交付変更承認申請書</t>
    <rPh sb="14" eb="18">
      <t>チョウジュミョウカ</t>
    </rPh>
    <rPh sb="18" eb="19">
      <t>トウ</t>
    </rPh>
    <rPh sb="22" eb="24">
      <t>ジギョウ</t>
    </rPh>
    <rPh sb="24" eb="27">
      <t>ホジョキン</t>
    </rPh>
    <rPh sb="27" eb="29">
      <t>コウフ</t>
    </rPh>
    <rPh sb="29" eb="31">
      <t>ヘンコウ</t>
    </rPh>
    <rPh sb="31" eb="33">
      <t>ショウニン</t>
    </rPh>
    <phoneticPr fontId="4"/>
  </si>
  <si>
    <t>　令和　　年　　月　　日付け交付決定の通知を受けた標記事業について、交付申請額を変更したいので、令和４年度マンションストック長寿命化等モデル事業補助金交付規程第9の規定により、関係書類を添えて下記の通り申請します。</t>
    <rPh sb="34" eb="36">
      <t>コウフ</t>
    </rPh>
    <rPh sb="36" eb="38">
      <t>シンセイ</t>
    </rPh>
    <rPh sb="38" eb="39">
      <t>ガク</t>
    </rPh>
    <rPh sb="59" eb="62">
      <t>ホジョキン</t>
    </rPh>
    <rPh sb="62" eb="64">
      <t>コウフ</t>
    </rPh>
    <rPh sb="64" eb="66">
      <t>キテイ</t>
    </rPh>
    <rPh sb="66" eb="67">
      <t>ダイ</t>
    </rPh>
    <rPh sb="69" eb="71">
      <t>キテイ</t>
    </rPh>
    <phoneticPr fontId="4"/>
  </si>
  <si>
    <t>１．補助事業の名称　　令和４年度マンションストック長寿命化等モデル事業</t>
    <rPh sb="25" eb="29">
      <t>チョウジュミョウカ</t>
    </rPh>
    <rPh sb="29" eb="30">
      <t>トウ</t>
    </rPh>
    <rPh sb="33" eb="35">
      <t>ジギョウ</t>
    </rPh>
    <phoneticPr fontId="4"/>
  </si>
  <si>
    <t>②当該マンションが立地する地域の地方公共団体（※）に
   おいて、マンション管理に関する計画や条例等が策定さ
   れていること又は策定する見込みがあること。
※該当する地方公共団体は以下のホームページ参照
（https://www.mlit.go.jp/jutakukentiku/house/jutakukentiku_house_fr5_000037.html）</t>
    <phoneticPr fontId="2"/>
  </si>
  <si>
    <t xml:space="preserve">①区分所有者が10名以上のマンションであること。
※対象マンションが、違反建築物の場合は、本事業の提案対象とはなりません。
</t>
  </si>
  <si>
    <t>交付申請時の提出書類チェックリスト【工事支援型・建替】</t>
    <rPh sb="24" eb="26">
      <t>タテカ</t>
    </rPh>
    <phoneticPr fontId="154"/>
  </si>
  <si>
    <t>必要部数　各１部</t>
  </si>
  <si>
    <t>番号</t>
    <phoneticPr fontId="154"/>
  </si>
  <si>
    <t>提出書類</t>
  </si>
  <si>
    <t>様式</t>
  </si>
  <si>
    <t>建替</t>
    <phoneticPr fontId="154"/>
  </si>
  <si>
    <t>確認</t>
    <rPh sb="0" eb="2">
      <t>カクニン</t>
    </rPh>
    <phoneticPr fontId="154"/>
  </si>
  <si>
    <t>Ｂ①</t>
  </si>
  <si>
    <t>採択通知書の写し（添付された文書を含む。）</t>
  </si>
  <si>
    <t>◎</t>
  </si>
  <si>
    <t>Ｂ②</t>
  </si>
  <si>
    <t>令和４年度マンションストック長寿命化等モデル事業補助金交付申請書</t>
  </si>
  <si>
    <t>様式1★</t>
  </si>
  <si>
    <t>Ｂ③</t>
  </si>
  <si>
    <t>事業要件の確認</t>
  </si>
  <si>
    <t>様式1-2</t>
  </si>
  <si>
    <t>○</t>
  </si>
  <si>
    <t>Ｂ④</t>
  </si>
  <si>
    <t>対象マンションの概要</t>
  </si>
  <si>
    <t>様式1-3</t>
  </si>
  <si>
    <t>Ｂ⑤</t>
  </si>
  <si>
    <t>令和４年度マンションストック長寿命化等モデル事業共同事業実施規約　（施工業者が補助事業者の場合）</t>
  </si>
  <si>
    <t>様式2★</t>
  </si>
  <si>
    <t>◇</t>
  </si>
  <si>
    <t>Ｂ⑥</t>
  </si>
  <si>
    <t>令和４年度マンションストック長寿命化等モデル事業共同事業実施規約（別紙）　</t>
  </si>
  <si>
    <t>様式2-2★</t>
  </si>
  <si>
    <t>◇</t>
    <phoneticPr fontId="154"/>
  </si>
  <si>
    <t>（工事発注者又は施工業者が補助金の返還を求められたことがある場合）</t>
  </si>
  <si>
    <t>Ｂ⑦</t>
  </si>
  <si>
    <t>令和４年度マンションストック長寿命化等モデル事業 買取再販に係る誓約書　　（買取再販業者が補助事業者の場合）</t>
  </si>
  <si>
    <t>様式2-3★</t>
  </si>
  <si>
    <t>Ｂ⑧</t>
  </si>
  <si>
    <t>令和４年度マンションストック長寿命化等モデル事業 事業参画に係る誓約書　　（事業参画者が補助事業者の場合）</t>
  </si>
  <si>
    <t>様式2-4★</t>
  </si>
  <si>
    <t>Ｂ⑨</t>
  </si>
  <si>
    <t>事業の実施内容・実施工程</t>
  </si>
  <si>
    <t>様式3</t>
  </si>
  <si>
    <t>Ｂ⑩</t>
  </si>
  <si>
    <t>様式4</t>
  </si>
  <si>
    <t>Ｂ⑪</t>
  </si>
  <si>
    <t>事業費内訳</t>
  </si>
  <si>
    <t>様式5</t>
  </si>
  <si>
    <t>Ｂ⑫</t>
  </si>
  <si>
    <t>事業実施体制</t>
  </si>
  <si>
    <t>様式6</t>
  </si>
  <si>
    <t>Ｂ⑬</t>
  </si>
  <si>
    <t>【提案時の添付資料】</t>
  </si>
  <si>
    <t>●</t>
    <phoneticPr fontId="154"/>
  </si>
  <si>
    <t>《買取再販業者の場合》</t>
  </si>
  <si>
    <t>・買取前のマンションにおいて区分所有者が１０名以上であったことを証する書面（登記簿謄本等）</t>
  </si>
  <si>
    <t>《事業参画者の場合》</t>
  </si>
  <si>
    <t>・管理組合に関わって改修又は建替事業に参画していることを証する書面（事業協力協定や参加組合員契約書等）</t>
  </si>
  <si>
    <t>《改修工事の場合》</t>
  </si>
  <si>
    <t>・前年決算時の修繕積立金の積立額がわかる資料（直近の総会での会計報告書類等の写し）</t>
  </si>
  <si>
    <t>・長期修繕計画書の写し</t>
  </si>
  <si>
    <t>《建替工事の場合》</t>
  </si>
  <si>
    <t>・これまで実施された修繕について、時期や内容がわかる書類（大規模修繕の記録等）</t>
  </si>
  <si>
    <t>Ｂ⑭</t>
  </si>
  <si>
    <t>【提案時には不要だが交付申請時には必要となる書類】</t>
  </si>
  <si>
    <t>◎</t>
    <phoneticPr fontId="154"/>
  </si>
  <si>
    <t>・確認済証、検査済証、建築確認台帳記載事項証明書、住宅性能評価書等の写し（いずれか一つ）</t>
  </si>
  <si>
    <t>《旧耐震マンションの改修工事の場合》</t>
  </si>
  <si>
    <t>・Is≧0.3が確認できる耐震診断書等の写し、管理組合の議事録の写し</t>
  </si>
  <si>
    <t>※耐震改修工事をあわせて実施する場合は不要</t>
  </si>
  <si>
    <t>Ｂ⑮</t>
  </si>
  <si>
    <t>現況検査チェックシート（インスペクション実施報告書）の写し</t>
  </si>
  <si>
    <t>Ｂ⑯</t>
  </si>
  <si>
    <t>インスペクションを実施した建築士の建築士免許証の写し</t>
  </si>
  <si>
    <t>Ｂ⑰</t>
  </si>
  <si>
    <t>インスペクションを実施した建築士が所属する建築士事務所登録証の写し</t>
  </si>
  <si>
    <t>Ｂ⑱</t>
  </si>
  <si>
    <t>工事箇所、工事内容、工事の数量がわかる図面</t>
  </si>
  <si>
    <t>（平面図、立面図、詳細図、仕様書など）</t>
  </si>
  <si>
    <t>Ｂ⑲</t>
  </si>
  <si>
    <t>現況の平面図等</t>
  </si>
  <si>
    <t>Ｂ⑳</t>
  </si>
  <si>
    <t>工事の請負契約書の写し 及び その内訳書等 ※１</t>
  </si>
  <si>
    <t>Ｂ㉑</t>
  </si>
  <si>
    <t>インスペクション等 ※２ に関する契約書等 ※３ の写し 及び それぞれの費用が確認できる内訳書（補助対象とする費用に限る）</t>
    <phoneticPr fontId="154"/>
  </si>
  <si>
    <t>―</t>
    <phoneticPr fontId="154"/>
  </si>
  <si>
    <t>Ｂ㉒</t>
  </si>
  <si>
    <t>施工業者以外の２社による見積書 及び その内訳書（発注者と施工業者が関係会社等である場合）</t>
  </si>
  <si>
    <t>Ｂ㉓</t>
  </si>
  <si>
    <t>上記の電子ファイル（ＰＤＦ、ワード、エクセル等データ）</t>
  </si>
  <si>
    <t>※１　「内訳書等」は、契約前の見積書でも可。</t>
  </si>
  <si>
    <t>※２　「インスペクション等」とは、インスペクションの実施、長期修繕計画書の作成及びリフォーム瑕疵保険への加入を表す。</t>
  </si>
  <si>
    <t>※３　工事の発注者と契約しているものとし、工事の請負者等が建築士事務所にインスペクション等を委託した場合は、当該契約書を含む。</t>
  </si>
  <si>
    <t>（凡例）　★：交付申請時の様式</t>
  </si>
  <si>
    <t>◎：必須書類</t>
  </si>
  <si>
    <t>○：提案時の資料を添付（採択前に差し替え等があった場合は、最新版）</t>
  </si>
  <si>
    <t>ただし、提案時には提案時には不要だが交付申請時には必要となる書類（B⑭）は追加で提出すること</t>
  </si>
  <si>
    <t>△：費用を補助対象とする場合「◎」</t>
  </si>
  <si>
    <t>◇：該当する場合「◎」</t>
  </si>
  <si>
    <t>●：添付不要、電子ファイルのみ</t>
  </si>
  <si>
    <t>―：様式なし、該当なし</t>
  </si>
  <si>
    <t>10
月</t>
    <phoneticPr fontId="2"/>
  </si>
  <si>
    <t>11
月</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</si>
</sst>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quot;¥&quot;#,##0;[Red]&quot;¥&quot;\-#,##0"/>
    <numFmt numFmtId="176" formatCode="#,##0_);[Red]\(#,##0\)"/>
    <numFmt numFmtId="177" formatCode="[$-411]ggge&quot;年&quot;m&quot;月&quot;d&quot;日&quot;;@"/>
    <numFmt numFmtId="178" formatCode="#,###\ &quot;円&quot;"/>
  </numFmts>
  <fonts count="156">
    <font>
      <sz val="11"/>
      <color theme="1"/>
      <name val="ＭＳ Ｐゴシック"/>
      <family val="2"/>
      <charset val="128"/>
      <scheme val="minor"/>
    </font>
    <font>
      <sz val="10"/>
      <color indexed="8"/>
      <name val="ＭＳ ゴシック"/>
      <family val="3"/>
      <charset val="128"/>
    </font>
    <font>
      <sz val="6"/>
      <name val="ＭＳ Ｐゴシック"/>
      <family val="2"/>
      <charset val="128"/>
      <scheme val="minor"/>
    </font>
    <font>
      <b/>
      <sz val="16"/>
      <color indexed="8"/>
      <name val="ＭＳ ゴシック"/>
      <family val="3"/>
      <charset val="128"/>
    </font>
    <font>
      <sz val="6"/>
      <name val="ＭＳ Ｐゴシック"/>
      <family val="3"/>
      <charset val="128"/>
    </font>
    <font>
      <sz val="10"/>
      <color theme="0" tint="-0.34998626667073579"/>
      <name val="ＭＳ ゴシック"/>
      <family val="3"/>
      <charset val="128"/>
    </font>
    <font>
      <sz val="11"/>
      <color indexed="8"/>
      <name val="ＭＳ ゴシック"/>
      <family val="3"/>
      <charset val="128"/>
    </font>
    <font>
      <sz val="6"/>
      <color indexed="8"/>
      <name val="ＭＳ ゴシック"/>
      <family val="3"/>
      <charset val="128"/>
    </font>
    <font>
      <sz val="8"/>
      <color rgb="FFFF0000"/>
      <name val="ＭＳ ゴシック"/>
      <family val="3"/>
      <charset val="128"/>
    </font>
    <font>
      <b/>
      <sz val="14"/>
      <color indexed="8"/>
      <name val="ＭＳ ゴシック"/>
      <family val="3"/>
      <charset val="128"/>
    </font>
    <font>
      <sz val="12"/>
      <color indexed="8"/>
      <name val="ＭＳ ゴシック"/>
      <family val="3"/>
      <charset val="128"/>
    </font>
    <font>
      <sz val="11"/>
      <name val="ＭＳ Ｐゴシック"/>
      <family val="3"/>
      <charset val="128"/>
    </font>
    <font>
      <sz val="9"/>
      <color indexed="8"/>
      <name val="ＭＳ ゴシック"/>
      <family val="3"/>
      <charset val="128"/>
    </font>
    <font>
      <sz val="8"/>
      <color indexed="8"/>
      <name val="ＭＳ ゴシック"/>
      <family val="3"/>
      <charset val="128"/>
    </font>
    <font>
      <sz val="9"/>
      <color theme="1"/>
      <name val="ＭＳ Ｐゴシック"/>
      <family val="2"/>
      <charset val="128"/>
      <scheme val="minor"/>
    </font>
    <font>
      <b/>
      <sz val="10"/>
      <color indexed="8"/>
      <name val="ＭＳ ゴシック"/>
      <family val="3"/>
      <charset val="128"/>
    </font>
    <font>
      <sz val="9"/>
      <color theme="1"/>
      <name val="ＭＳ Ｐゴシック"/>
      <family val="3"/>
      <charset val="128"/>
      <scheme val="minor"/>
    </font>
    <font>
      <sz val="11"/>
      <color theme="1"/>
      <name val="ＭＳ ゴシック"/>
      <family val="3"/>
      <charset val="128"/>
    </font>
    <font>
      <sz val="10"/>
      <color indexed="8"/>
      <name val="ＭＳ Ｐゴシック"/>
      <family val="3"/>
      <charset val="128"/>
    </font>
    <font>
      <sz val="9"/>
      <color indexed="8"/>
      <name val="ＭＳ Ｐゴシック"/>
      <family val="3"/>
      <charset val="128"/>
    </font>
    <font>
      <sz val="12"/>
      <color indexed="8"/>
      <name val="ＭＳ Ｐゴシック"/>
      <family val="3"/>
      <charset val="128"/>
    </font>
    <font>
      <sz val="9"/>
      <color theme="1"/>
      <name val="ＭＳ Ｐゴシック"/>
      <family val="3"/>
      <charset val="128"/>
    </font>
    <font>
      <sz val="8"/>
      <color theme="1"/>
      <name val="ＭＳ Ｐゴシック"/>
      <family val="2"/>
      <charset val="128"/>
      <scheme val="minor"/>
    </font>
    <font>
      <b/>
      <sz val="10"/>
      <color theme="1"/>
      <name val="ＭＳ ゴシック"/>
      <family val="3"/>
      <charset val="128"/>
    </font>
    <font>
      <sz val="10"/>
      <color theme="1"/>
      <name val="ＭＳ ゴシック"/>
      <family val="3"/>
      <charset val="128"/>
    </font>
    <font>
      <sz val="11"/>
      <color theme="1"/>
      <name val="ＭＳ Ｐゴシック"/>
      <family val="2"/>
      <charset val="128"/>
      <scheme val="minor"/>
    </font>
    <font>
      <sz val="8"/>
      <color indexed="8"/>
      <name val="ＭＳ Ｐゴシック"/>
      <family val="3"/>
      <charset val="128"/>
    </font>
    <font>
      <sz val="11"/>
      <color theme="1"/>
      <name val="ＭＳ Ｐゴシック"/>
      <family val="3"/>
      <charset val="128"/>
    </font>
    <font>
      <sz val="10"/>
      <color theme="1"/>
      <name val="ＭＳ Ｐゴシック"/>
      <family val="2"/>
      <charset val="128"/>
      <scheme val="minor"/>
    </font>
    <font>
      <sz val="10"/>
      <color theme="1"/>
      <name val="ＭＳ Ｐゴシック"/>
      <family val="3"/>
      <charset val="128"/>
      <scheme val="minor"/>
    </font>
    <font>
      <b/>
      <sz val="10"/>
      <name val="ＭＳ ゴシック"/>
      <family val="3"/>
      <charset val="128"/>
    </font>
    <font>
      <sz val="10"/>
      <name val="ＭＳ ゴシック"/>
      <family val="3"/>
      <charset val="128"/>
    </font>
    <font>
      <b/>
      <sz val="12"/>
      <color indexed="8"/>
      <name val="ＭＳ ゴシック"/>
      <family val="3"/>
      <charset val="128"/>
    </font>
    <font>
      <sz val="11"/>
      <color indexed="8"/>
      <name val="ＭＳ Ｐゴシック"/>
      <family val="3"/>
      <charset val="128"/>
    </font>
    <font>
      <sz val="9"/>
      <name val="ＭＳ ゴシック"/>
      <family val="3"/>
      <charset val="128"/>
    </font>
    <font>
      <sz val="11"/>
      <name val="ＭＳ ゴシック"/>
      <family val="3"/>
      <charset val="128"/>
    </font>
    <font>
      <sz val="9"/>
      <color rgb="FFFF0000"/>
      <name val="ＭＳ Ｐゴシック"/>
      <family val="3"/>
      <charset val="128"/>
    </font>
    <font>
      <sz val="12"/>
      <color theme="1"/>
      <name val="ＭＳ Ｐゴシック"/>
      <family val="2"/>
      <charset val="128"/>
      <scheme val="minor"/>
    </font>
    <font>
      <b/>
      <sz val="11"/>
      <name val="ＭＳ ゴシック"/>
      <family val="3"/>
      <charset val="128"/>
    </font>
    <font>
      <b/>
      <sz val="14"/>
      <name val="ＭＳ ゴシック"/>
      <family val="3"/>
      <charset val="128"/>
    </font>
    <font>
      <sz val="11"/>
      <color theme="1"/>
      <name val="ＭＳ Ｐゴシック"/>
      <family val="3"/>
      <charset val="128"/>
      <scheme val="minor"/>
    </font>
    <font>
      <sz val="10"/>
      <color indexed="10"/>
      <name val="ＭＳ 明朝"/>
      <family val="1"/>
      <charset val="128"/>
    </font>
    <font>
      <b/>
      <sz val="14"/>
      <color theme="1"/>
      <name val="ＭＳ ゴシック"/>
      <family val="3"/>
      <charset val="128"/>
    </font>
    <font>
      <b/>
      <sz val="11"/>
      <color rgb="FFFF0000"/>
      <name val="ＭＳ Ｐゴシック"/>
      <family val="3"/>
      <charset val="128"/>
      <scheme val="minor"/>
    </font>
    <font>
      <sz val="7"/>
      <color theme="1"/>
      <name val="ＭＳ Ｐゴシック"/>
      <family val="2"/>
      <charset val="128"/>
      <scheme val="minor"/>
    </font>
    <font>
      <sz val="10.5"/>
      <color theme="1"/>
      <name val="ＭＳ Ｐゴシック"/>
      <family val="3"/>
      <charset val="128"/>
      <scheme val="minor"/>
    </font>
    <font>
      <sz val="10"/>
      <color rgb="FFFF0000"/>
      <name val="ＭＳ ゴシック"/>
      <family val="3"/>
      <charset val="128"/>
    </font>
    <font>
      <b/>
      <sz val="12"/>
      <name val="Arial"/>
      <family val="2"/>
    </font>
    <font>
      <sz val="11"/>
      <name val="Arial"/>
      <family val="2"/>
    </font>
    <font>
      <sz val="10"/>
      <color theme="1"/>
      <name val="ＭＳ Ｐゴシック"/>
      <family val="3"/>
      <charset val="128"/>
    </font>
    <font>
      <sz val="8"/>
      <color theme="1"/>
      <name val="ＭＳ ゴシック"/>
      <family val="3"/>
      <charset val="128"/>
    </font>
    <font>
      <sz val="9"/>
      <name val="ＭＳ Ｐゴシック"/>
      <family val="3"/>
      <charset val="128"/>
      <scheme val="minor"/>
    </font>
    <font>
      <b/>
      <sz val="10"/>
      <color rgb="FFFF0000"/>
      <name val="ＭＳ Ｐゴシック"/>
      <family val="3"/>
      <charset val="128"/>
    </font>
    <font>
      <sz val="10"/>
      <name val="ＭＳ Ｐゴシック"/>
      <family val="3"/>
      <charset val="128"/>
    </font>
    <font>
      <b/>
      <sz val="11"/>
      <color indexed="8"/>
      <name val="ＭＳ Ｐゴシック"/>
      <family val="3"/>
      <charset val="128"/>
    </font>
    <font>
      <vertAlign val="superscript"/>
      <sz val="10"/>
      <color theme="1"/>
      <name val="ＭＳ Ｐゴシック"/>
      <family val="3"/>
      <charset val="128"/>
    </font>
    <font>
      <vertAlign val="superscript"/>
      <sz val="10"/>
      <color rgb="FFFF0000"/>
      <name val="ＭＳ Ｐゴシック"/>
      <family val="3"/>
      <charset val="128"/>
    </font>
    <font>
      <b/>
      <u/>
      <sz val="9"/>
      <color theme="1"/>
      <name val="ＭＳ Ｐゴシック"/>
      <family val="3"/>
      <charset val="128"/>
    </font>
    <font>
      <sz val="9.5"/>
      <color theme="1"/>
      <name val="ＭＳ Ｐゴシック"/>
      <family val="3"/>
      <charset val="128"/>
    </font>
    <font>
      <sz val="10"/>
      <color rgb="FFFF0000"/>
      <name val="ＭＳ Ｐゴシック"/>
      <family val="3"/>
      <charset val="128"/>
      <scheme val="minor"/>
    </font>
    <font>
      <b/>
      <sz val="10"/>
      <color rgb="FF00B050"/>
      <name val="ＭＳ Ｐゴシック"/>
      <family val="3"/>
      <charset val="128"/>
    </font>
    <font>
      <sz val="10"/>
      <color rgb="FFFF0000"/>
      <name val="ＭＳ Ｐゴシック"/>
      <family val="3"/>
      <charset val="128"/>
    </font>
    <font>
      <b/>
      <sz val="10"/>
      <color theme="1"/>
      <name val="ＭＳ Ｐゴシック"/>
      <family val="3"/>
      <charset val="128"/>
    </font>
    <font>
      <sz val="9"/>
      <color rgb="FF00B050"/>
      <name val="ＭＳ Ｐゴシック"/>
      <family val="3"/>
      <charset val="128"/>
    </font>
    <font>
      <sz val="10"/>
      <color rgb="FF00B050"/>
      <name val="ＭＳ Ｐゴシック"/>
      <family val="3"/>
      <charset val="128"/>
    </font>
    <font>
      <b/>
      <u/>
      <sz val="10"/>
      <color rgb="FFFF0000"/>
      <name val="ＭＳ Ｐゴシック"/>
      <family val="3"/>
      <charset val="128"/>
      <scheme val="minor"/>
    </font>
    <font>
      <sz val="8"/>
      <name val="ＭＳ Ｐゴシック"/>
      <family val="3"/>
      <charset val="128"/>
    </font>
    <font>
      <b/>
      <sz val="11"/>
      <color rgb="FFFF0000"/>
      <name val="ＭＳ Ｐゴシック"/>
      <family val="3"/>
      <charset val="128"/>
    </font>
    <font>
      <b/>
      <vertAlign val="superscript"/>
      <sz val="10"/>
      <color rgb="FF0070C0"/>
      <name val="ＭＳ Ｐゴシック"/>
      <family val="3"/>
      <charset val="128"/>
    </font>
    <font>
      <sz val="10.5"/>
      <color rgb="FF0070C0"/>
      <name val="ＭＳ Ｐゴシック"/>
      <family val="2"/>
      <charset val="128"/>
      <scheme val="minor"/>
    </font>
    <font>
      <sz val="10.5"/>
      <color rgb="FF0070C0"/>
      <name val="ＭＳ Ｐゴシック"/>
      <family val="3"/>
      <charset val="128"/>
      <scheme val="minor"/>
    </font>
    <font>
      <sz val="10"/>
      <color rgb="FF0070C0"/>
      <name val="ＭＳ Ｐゴシック"/>
      <family val="3"/>
      <charset val="128"/>
      <scheme val="minor"/>
    </font>
    <font>
      <b/>
      <sz val="9"/>
      <color theme="1"/>
      <name val="ＭＳ Ｐゴシック"/>
      <family val="3"/>
      <charset val="128"/>
    </font>
    <font>
      <b/>
      <sz val="9"/>
      <color rgb="FFFF0000"/>
      <name val="ＭＳ Ｐゴシック"/>
      <family val="3"/>
      <charset val="128"/>
    </font>
    <font>
      <sz val="9.5"/>
      <color rgb="FFFF0000"/>
      <name val="ＭＳ Ｐゴシック"/>
      <family val="3"/>
      <charset val="128"/>
    </font>
    <font>
      <sz val="10"/>
      <color rgb="FFFF0000"/>
      <name val="ＭＳ Ｐゴシック"/>
      <family val="2"/>
      <charset val="128"/>
      <scheme val="minor"/>
    </font>
    <font>
      <sz val="9"/>
      <color rgb="FFFF6600"/>
      <name val="ＭＳ Ｐゴシック"/>
      <family val="3"/>
      <charset val="128"/>
    </font>
    <font>
      <sz val="10"/>
      <color theme="1"/>
      <name val="ＭＳ Ｐゴシック"/>
      <family val="3"/>
      <charset val="128"/>
      <scheme val="major"/>
    </font>
    <font>
      <sz val="10"/>
      <name val="ＭＳ Ｐゴシック"/>
      <family val="3"/>
      <charset val="128"/>
      <scheme val="minor"/>
    </font>
    <font>
      <sz val="7"/>
      <name val="ＭＳ Ｐゴシック"/>
      <family val="3"/>
      <charset val="128"/>
      <scheme val="minor"/>
    </font>
    <font>
      <sz val="8.5"/>
      <color theme="1"/>
      <name val="ＭＳ Ｐゴシック"/>
      <family val="3"/>
      <charset val="128"/>
    </font>
    <font>
      <sz val="8"/>
      <color rgb="FFFF0000"/>
      <name val="ＭＳ Ｐゴシック"/>
      <family val="3"/>
      <charset val="128"/>
    </font>
    <font>
      <b/>
      <sz val="11"/>
      <color rgb="FFFF0000"/>
      <name val="ＭＳ ゴシック"/>
      <family val="3"/>
      <charset val="128"/>
    </font>
    <font>
      <b/>
      <sz val="10"/>
      <color indexed="8"/>
      <name val="ＭＳ Ｐゴシック"/>
      <family val="3"/>
      <charset val="128"/>
    </font>
    <font>
      <b/>
      <sz val="11"/>
      <color theme="1"/>
      <name val="ＭＳ Ｐゴシック"/>
      <family val="2"/>
      <charset val="128"/>
      <scheme val="minor"/>
    </font>
    <font>
      <sz val="11"/>
      <name val="ＭＳ Ｐゴシック"/>
      <family val="2"/>
      <charset val="128"/>
      <scheme val="minor"/>
    </font>
    <font>
      <sz val="11"/>
      <name val="ＭＳ Ｐゴシック"/>
      <family val="3"/>
      <charset val="128"/>
      <scheme val="minor"/>
    </font>
    <font>
      <b/>
      <sz val="11"/>
      <name val="ＭＳ Ｐゴシック"/>
      <family val="3"/>
      <charset val="128"/>
      <scheme val="minor"/>
    </font>
    <font>
      <sz val="10"/>
      <name val="ＭＳ Ｐゴシック"/>
      <family val="2"/>
      <charset val="128"/>
      <scheme val="minor"/>
    </font>
    <font>
      <sz val="9"/>
      <name val="ＭＳ Ｐゴシック"/>
      <family val="2"/>
      <charset val="128"/>
      <scheme val="minor"/>
    </font>
    <font>
      <b/>
      <sz val="9"/>
      <name val="ＭＳ Ｐゴシック"/>
      <family val="2"/>
      <charset val="128"/>
      <scheme val="minor"/>
    </font>
    <font>
      <sz val="8"/>
      <name val="ＭＳ ゴシック"/>
      <family val="3"/>
      <charset val="128"/>
    </font>
    <font>
      <sz val="6"/>
      <name val="ＭＳ ゴシック"/>
      <family val="3"/>
      <charset val="128"/>
    </font>
    <font>
      <b/>
      <sz val="9"/>
      <name val="ＭＳ Ｐゴシック"/>
      <family val="3"/>
      <charset val="128"/>
      <scheme val="minor"/>
    </font>
    <font>
      <sz val="9"/>
      <name val="ＭＳ Ｐゴシック"/>
      <family val="3"/>
      <charset val="128"/>
    </font>
    <font>
      <sz val="7"/>
      <name val="ＭＳ Ｐゴシック"/>
      <family val="2"/>
      <charset val="128"/>
      <scheme val="minor"/>
    </font>
    <font>
      <sz val="12"/>
      <name val="ＭＳ Ｐゴシック"/>
      <family val="2"/>
      <charset val="128"/>
      <scheme val="minor"/>
    </font>
    <font>
      <sz val="8"/>
      <color rgb="FF000000"/>
      <name val="ＭＳ ゴシック"/>
      <family val="3"/>
      <charset val="128"/>
    </font>
    <font>
      <sz val="16"/>
      <color theme="1"/>
      <name val="ＭＳ Ｐゴシック"/>
      <family val="2"/>
      <charset val="128"/>
      <scheme val="minor"/>
    </font>
    <font>
      <sz val="11"/>
      <color theme="1"/>
      <name val="HGｺﾞｼｯｸM"/>
      <family val="3"/>
      <charset val="128"/>
    </font>
    <font>
      <sz val="10"/>
      <color rgb="FFC00000"/>
      <name val="HGｺﾞｼｯｸM"/>
      <family val="3"/>
      <charset val="128"/>
    </font>
    <font>
      <sz val="9"/>
      <color rgb="FFC00000"/>
      <name val="ＭＳ Ｐゴシック"/>
      <family val="3"/>
      <charset val="128"/>
      <scheme val="minor"/>
    </font>
    <font>
      <sz val="16"/>
      <color theme="1"/>
      <name val="ＭＳ Ｐゴシック"/>
      <family val="3"/>
      <charset val="128"/>
      <scheme val="minor"/>
    </font>
    <font>
      <sz val="11"/>
      <color rgb="FFC00000"/>
      <name val="ＭＳ Ｐゴシック"/>
      <family val="3"/>
      <charset val="128"/>
      <scheme val="minor"/>
    </font>
    <font>
      <sz val="14"/>
      <color rgb="FFC00000"/>
      <name val="HGｺﾞｼｯｸM"/>
      <family val="3"/>
      <charset val="128"/>
    </font>
    <font>
      <sz val="14"/>
      <color theme="1"/>
      <name val="HGｺﾞｼｯｸM"/>
      <family val="3"/>
      <charset val="128"/>
    </font>
    <font>
      <sz val="9"/>
      <color rgb="FFC00000"/>
      <name val="HGｺﾞｼｯｸM"/>
      <family val="3"/>
      <charset val="128"/>
    </font>
    <font>
      <sz val="14"/>
      <color theme="1"/>
      <name val="ＭＳ Ｐゴシック"/>
      <family val="3"/>
      <charset val="128"/>
      <scheme val="minor"/>
    </font>
    <font>
      <sz val="10"/>
      <color rgb="FFC00000"/>
      <name val="ＭＳ Ｐゴシック"/>
      <family val="3"/>
      <charset val="128"/>
      <scheme val="minor"/>
    </font>
    <font>
      <sz val="12"/>
      <color theme="1"/>
      <name val="ＭＳ Ｐゴシック"/>
      <family val="3"/>
      <charset val="128"/>
    </font>
    <font>
      <sz val="9"/>
      <color rgb="FFC00000"/>
      <name val="ＭＳ Ｐゴシック"/>
      <family val="3"/>
      <charset val="128"/>
    </font>
    <font>
      <sz val="12"/>
      <name val="ＭＳ 明朝"/>
      <family val="1"/>
      <charset val="128"/>
    </font>
    <font>
      <sz val="20"/>
      <name val="ＭＳ 明朝"/>
      <family val="1"/>
      <charset val="128"/>
    </font>
    <font>
      <sz val="9"/>
      <color rgb="FFFF0000"/>
      <name val="ＭＳ 明朝"/>
      <family val="1"/>
      <charset val="128"/>
    </font>
    <font>
      <sz val="9"/>
      <name val="ＭＳ 明朝"/>
      <family val="1"/>
      <charset val="128"/>
    </font>
    <font>
      <sz val="11"/>
      <name val="ＭＳ 明朝"/>
      <family val="1"/>
      <charset val="128"/>
    </font>
    <font>
      <b/>
      <sz val="12"/>
      <name val="HG丸ｺﾞｼｯｸM-PRO"/>
      <family val="3"/>
      <charset val="128"/>
    </font>
    <font>
      <sz val="12"/>
      <color rgb="FFFF0000"/>
      <name val="ＭＳ 明朝"/>
      <family val="1"/>
      <charset val="128"/>
    </font>
    <font>
      <sz val="12"/>
      <name val="ＭＳ Ｐゴシック"/>
      <family val="3"/>
      <charset val="128"/>
    </font>
    <font>
      <sz val="12"/>
      <name val="ＭＳ Ｐゴシック"/>
      <family val="3"/>
      <charset val="128"/>
      <scheme val="minor"/>
    </font>
    <font>
      <sz val="11"/>
      <color theme="1"/>
      <name val="Meiryo UI"/>
      <family val="3"/>
      <charset val="128"/>
    </font>
    <font>
      <b/>
      <sz val="14"/>
      <color theme="1"/>
      <name val="Meiryo UI"/>
      <family val="3"/>
      <charset val="128"/>
    </font>
    <font>
      <sz val="10"/>
      <color rgb="FF0070C0"/>
      <name val="Meiryo UI"/>
      <family val="3"/>
      <charset val="128"/>
    </font>
    <font>
      <sz val="11"/>
      <color rgb="FF0070C0"/>
      <name val="Meiryo UI"/>
      <family val="3"/>
      <charset val="128"/>
    </font>
    <font>
      <b/>
      <sz val="11"/>
      <color rgb="FF0070C0"/>
      <name val="Meiryo UI"/>
      <family val="3"/>
      <charset val="128"/>
    </font>
    <font>
      <b/>
      <sz val="11"/>
      <color theme="1"/>
      <name val="Meiryo UI"/>
      <family val="3"/>
      <charset val="128"/>
    </font>
    <font>
      <b/>
      <sz val="10"/>
      <color theme="1"/>
      <name val="Meiryo UI"/>
      <family val="3"/>
      <charset val="128"/>
    </font>
    <font>
      <sz val="9"/>
      <color theme="1"/>
      <name val="Meiryo UI"/>
      <family val="3"/>
      <charset val="128"/>
    </font>
    <font>
      <sz val="9"/>
      <color rgb="FFC00000"/>
      <name val="Meiryo UI"/>
      <family val="3"/>
      <charset val="128"/>
    </font>
    <font>
      <sz val="10"/>
      <name val="ＭＳ 明朝"/>
      <family val="1"/>
      <charset val="128"/>
    </font>
    <font>
      <sz val="14"/>
      <color theme="1"/>
      <name val="ＭＳ Ｐゴシック"/>
      <family val="2"/>
      <charset val="128"/>
      <scheme val="minor"/>
    </font>
    <font>
      <sz val="14"/>
      <name val="ＭＳ 明朝"/>
      <family val="1"/>
      <charset val="128"/>
    </font>
    <font>
      <b/>
      <sz val="11"/>
      <name val="ＭＳ Ｐゴシック"/>
      <family val="3"/>
      <charset val="128"/>
    </font>
    <font>
      <b/>
      <sz val="11"/>
      <color theme="1"/>
      <name val="ＭＳ Ｐゴシック"/>
      <family val="3"/>
      <charset val="128"/>
    </font>
    <font>
      <b/>
      <sz val="14"/>
      <name val="ＭＳ Ｐゴシック"/>
      <family val="3"/>
      <charset val="128"/>
    </font>
    <font>
      <sz val="12"/>
      <name val="ＭＳ ゴシック"/>
      <family val="3"/>
      <charset val="128"/>
    </font>
    <font>
      <sz val="9"/>
      <color rgb="FFFF0000"/>
      <name val="ＭＳ ゴシック"/>
      <family val="3"/>
      <charset val="128"/>
    </font>
    <font>
      <u/>
      <sz val="11"/>
      <color theme="10"/>
      <name val="ＭＳ Ｐゴシック"/>
      <family val="3"/>
      <charset val="128"/>
    </font>
    <font>
      <sz val="20"/>
      <name val="ＭＳ ゴシック"/>
      <family val="3"/>
      <charset val="128"/>
    </font>
    <font>
      <b/>
      <sz val="12"/>
      <name val="ＭＳ ゴシック"/>
      <family val="3"/>
      <charset val="128"/>
    </font>
    <font>
      <sz val="12"/>
      <color theme="1"/>
      <name val="ＭＳ 明朝"/>
      <family val="1"/>
      <charset val="128"/>
    </font>
    <font>
      <sz val="6"/>
      <name val="ＭＳ 明朝"/>
      <family val="1"/>
      <charset val="128"/>
    </font>
    <font>
      <sz val="10"/>
      <color indexed="17"/>
      <name val="ＭＳ 明朝"/>
      <family val="1"/>
      <charset val="128"/>
    </font>
    <font>
      <sz val="9"/>
      <color indexed="8"/>
      <name val="ＭＳ 明朝"/>
      <family val="1"/>
      <charset val="128"/>
    </font>
    <font>
      <b/>
      <sz val="9"/>
      <color indexed="10"/>
      <name val="MS P ゴシック"/>
      <family val="3"/>
      <charset val="128"/>
    </font>
    <font>
      <sz val="8"/>
      <color theme="1"/>
      <name val="ＭＳ Ｐゴシック"/>
      <family val="3"/>
      <charset val="128"/>
    </font>
    <font>
      <i/>
      <sz val="11"/>
      <color theme="1"/>
      <name val="ＭＳ Ｐゴシック"/>
      <family val="3"/>
      <charset val="128"/>
      <scheme val="minor"/>
    </font>
    <font>
      <sz val="11"/>
      <color rgb="FFC00000"/>
      <name val="ＭＳ Ｐゴシック"/>
      <family val="2"/>
      <charset val="128"/>
      <scheme val="minor"/>
    </font>
    <font>
      <sz val="9"/>
      <color theme="1"/>
      <name val="ＭＳ ゴシック"/>
      <family val="3"/>
      <charset val="128"/>
    </font>
    <font>
      <b/>
      <sz val="11"/>
      <color theme="1"/>
      <name val="ＭＳ Ｐゴシック"/>
      <family val="3"/>
      <charset val="128"/>
      <scheme val="minor"/>
    </font>
    <font>
      <b/>
      <sz val="10"/>
      <color theme="1"/>
      <name val="ＭＳ Ｐゴシック"/>
      <family val="3"/>
      <charset val="128"/>
      <scheme val="minor"/>
    </font>
    <font>
      <sz val="10"/>
      <color rgb="FFC00000"/>
      <name val="ＭＳ Ｐゴシック"/>
      <family val="3"/>
      <charset val="128"/>
      <scheme val="major"/>
    </font>
    <font>
      <sz val="8"/>
      <name val="ＭＳ Ｐゴシック"/>
      <family val="2"/>
      <charset val="128"/>
      <scheme val="minor"/>
    </font>
    <font>
      <sz val="11"/>
      <color theme="1"/>
      <name val="ＭＳ Ｐゴシック"/>
      <family val="2"/>
      <scheme val="minor"/>
    </font>
    <font>
      <sz val="6"/>
      <name val="ＭＳ Ｐゴシック"/>
      <family val="3"/>
      <charset val="128"/>
      <scheme val="minor"/>
    </font>
    <font>
      <sz val="10"/>
      <color theme="1"/>
      <name val="ＭＳ Ｐゴシック"/>
      <family val="2"/>
      <scheme val="minor"/>
    </font>
  </fonts>
  <fills count="11">
    <fill>
      <patternFill patternType="none"/>
    </fill>
    <fill>
      <patternFill patternType="gray125"/>
    </fill>
    <fill>
      <patternFill patternType="solid">
        <fgColor rgb="FFFFFFCC"/>
        <bgColor indexed="64"/>
      </patternFill>
    </fill>
    <fill>
      <patternFill patternType="solid">
        <fgColor theme="0" tint="-0.14999847407452621"/>
        <bgColor indexed="64"/>
      </patternFill>
    </fill>
    <fill>
      <patternFill patternType="solid">
        <fgColor theme="0" tint="-0.499984740745262"/>
        <bgColor indexed="64"/>
      </patternFill>
    </fill>
    <fill>
      <patternFill patternType="solid">
        <fgColor theme="0"/>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rgb="FFF6CEBC"/>
        <bgColor indexed="64"/>
      </patternFill>
    </fill>
    <fill>
      <patternFill patternType="solid">
        <fgColor rgb="FFFFFFE7"/>
        <bgColor indexed="64"/>
      </patternFill>
    </fill>
  </fills>
  <borders count="203">
    <border>
      <left/>
      <right/>
      <top/>
      <bottom/>
      <diagonal/>
    </border>
    <border>
      <left style="thin">
        <color indexed="64"/>
      </left>
      <right/>
      <top/>
      <bottom/>
      <diagonal/>
    </border>
    <border>
      <left/>
      <right style="thin">
        <color indexed="64"/>
      </right>
      <top/>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top/>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right style="medium">
        <color indexed="64"/>
      </right>
      <top/>
      <bottom style="hair">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hair">
        <color indexed="64"/>
      </left>
      <right/>
      <top style="hair">
        <color indexed="64"/>
      </top>
      <bottom/>
      <diagonal/>
    </border>
    <border>
      <left/>
      <right style="medium">
        <color indexed="64"/>
      </right>
      <top style="hair">
        <color indexed="64"/>
      </top>
      <bottom/>
      <diagonal/>
    </border>
    <border>
      <left/>
      <right style="hair">
        <color indexed="64"/>
      </right>
      <top/>
      <bottom style="hair">
        <color indexed="64"/>
      </bottom>
      <diagonal/>
    </border>
    <border>
      <left style="hair">
        <color indexed="64"/>
      </left>
      <right/>
      <top/>
      <bottom/>
      <diagonal/>
    </border>
    <border>
      <left/>
      <right style="medium">
        <color indexed="64"/>
      </right>
      <top/>
      <bottom/>
      <diagonal/>
    </border>
    <border>
      <left/>
      <right style="hair">
        <color indexed="64"/>
      </right>
      <top style="hair">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hair">
        <color indexed="64"/>
      </right>
      <top/>
      <bottom/>
      <diagonal/>
    </border>
    <border>
      <left style="thin">
        <color indexed="64"/>
      </left>
      <right/>
      <top style="medium">
        <color indexed="64"/>
      </top>
      <bottom style="hair">
        <color theme="0" tint="-0.499984740745262"/>
      </bottom>
      <diagonal/>
    </border>
    <border>
      <left/>
      <right/>
      <top/>
      <bottom style="hair">
        <color theme="0" tint="-0.499984740745262"/>
      </bottom>
      <diagonal/>
    </border>
    <border>
      <left/>
      <right style="medium">
        <color indexed="64"/>
      </right>
      <top/>
      <bottom style="hair">
        <color theme="0" tint="-0.499984740745262"/>
      </bottom>
      <diagonal/>
    </border>
    <border>
      <left/>
      <right style="hair">
        <color indexed="64"/>
      </right>
      <top/>
      <bottom style="medium">
        <color indexed="64"/>
      </bottom>
      <diagonal/>
    </border>
    <border>
      <left style="hair">
        <color indexed="64"/>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medium">
        <color indexed="64"/>
      </left>
      <right style="medium">
        <color indexed="64"/>
      </right>
      <top/>
      <bottom/>
      <diagonal/>
    </border>
    <border>
      <left style="medium">
        <color indexed="64"/>
      </left>
      <right/>
      <top/>
      <bottom style="thin">
        <color indexed="64"/>
      </bottom>
      <diagonal/>
    </border>
    <border>
      <left/>
      <right/>
      <top/>
      <bottom style="thin">
        <color indexed="64"/>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right style="hair">
        <color indexed="64"/>
      </right>
      <top style="thin">
        <color indexed="64"/>
      </top>
      <bottom/>
      <diagonal/>
    </border>
    <border>
      <left/>
      <right style="hair">
        <color indexed="64"/>
      </right>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thin">
        <color indexed="64"/>
      </bottom>
      <diagonal/>
    </border>
    <border>
      <left/>
      <right/>
      <top style="medium">
        <color indexed="64"/>
      </top>
      <bottom style="hair">
        <color indexed="64"/>
      </bottom>
      <diagonal/>
    </border>
    <border>
      <left/>
      <right/>
      <top style="hair">
        <color indexed="64"/>
      </top>
      <bottom style="medium">
        <color indexed="64"/>
      </bottom>
      <diagonal/>
    </border>
    <border>
      <left style="hair">
        <color indexed="64"/>
      </left>
      <right/>
      <top style="thin">
        <color indexed="64"/>
      </top>
      <bottom style="medium">
        <color indexed="64"/>
      </bottom>
      <diagonal/>
    </border>
    <border>
      <left/>
      <right style="hair">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hair">
        <color indexed="64"/>
      </bottom>
      <diagonal/>
    </border>
    <border>
      <left/>
      <right style="medium">
        <color indexed="64"/>
      </right>
      <top style="medium">
        <color indexed="64"/>
      </top>
      <bottom style="hair">
        <color indexed="64"/>
      </bottom>
      <diagonal/>
    </border>
    <border>
      <left/>
      <right/>
      <top style="hair">
        <color indexed="64"/>
      </top>
      <bottom style="hair">
        <color indexed="64"/>
      </bottom>
      <diagonal/>
    </border>
    <border>
      <left style="thin">
        <color indexed="64"/>
      </left>
      <right/>
      <top style="medium">
        <color indexed="64"/>
      </top>
      <bottom style="hair">
        <color indexed="64"/>
      </bottom>
      <diagonal/>
    </border>
    <border>
      <left/>
      <right style="thin">
        <color indexed="64"/>
      </right>
      <top style="medium">
        <color indexed="64"/>
      </top>
      <bottom style="hair">
        <color indexed="64"/>
      </bottom>
      <diagonal/>
    </border>
    <border>
      <left style="thin">
        <color indexed="64"/>
      </left>
      <right/>
      <top/>
      <bottom style="hair">
        <color theme="0" tint="-0.499984740745262"/>
      </bottom>
      <diagonal/>
    </border>
    <border>
      <left/>
      <right style="medium">
        <color indexed="64"/>
      </right>
      <top style="hair">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thin">
        <color indexed="64"/>
      </top>
      <bottom style="thin">
        <color indexed="64"/>
      </bottom>
      <diagonal/>
    </border>
    <border>
      <left/>
      <right style="thin">
        <color indexed="64"/>
      </right>
      <top style="hair">
        <color indexed="64"/>
      </top>
      <bottom style="hair">
        <color indexed="64"/>
      </bottom>
      <diagonal/>
    </border>
    <border>
      <left/>
      <right style="medium">
        <color indexed="64"/>
      </right>
      <top style="thin">
        <color indexed="64"/>
      </top>
      <bottom style="hair">
        <color indexed="64"/>
      </bottom>
      <diagonal/>
    </border>
    <border>
      <left style="medium">
        <color indexed="64"/>
      </left>
      <right style="thin">
        <color indexed="64"/>
      </right>
      <top style="thin">
        <color indexed="64"/>
      </top>
      <bottom style="thin">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hair">
        <color indexed="64"/>
      </bottom>
      <diagonal/>
    </border>
    <border>
      <left style="thin">
        <color indexed="64"/>
      </left>
      <right style="thin">
        <color indexed="64"/>
      </right>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style="medium">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hair">
        <color indexed="64"/>
      </top>
      <bottom/>
      <diagonal/>
    </border>
    <border>
      <left style="thin">
        <color indexed="64"/>
      </left>
      <right style="thin">
        <color indexed="64"/>
      </right>
      <top style="hair">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thin">
        <color indexed="64"/>
      </left>
      <right style="medium">
        <color indexed="64"/>
      </right>
      <top style="hair">
        <color indexed="64"/>
      </top>
      <bottom/>
      <diagonal/>
    </border>
    <border>
      <left style="medium">
        <color indexed="64"/>
      </left>
      <right/>
      <top style="hair">
        <color indexed="64"/>
      </top>
      <bottom style="hair">
        <color indexed="64"/>
      </bottom>
      <diagonal/>
    </border>
    <border>
      <left/>
      <right style="hair">
        <color indexed="64"/>
      </right>
      <top style="thin">
        <color indexed="64"/>
      </top>
      <bottom style="thin">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thin">
        <color indexed="64"/>
      </right>
      <top style="thin">
        <color indexed="64"/>
      </top>
      <bottom style="hair">
        <color theme="0" tint="-0.499984740745262"/>
      </bottom>
      <diagonal/>
    </border>
    <border>
      <left style="thin">
        <color indexed="64"/>
      </left>
      <right/>
      <top style="thin">
        <color indexed="64"/>
      </top>
      <bottom style="hair">
        <color theme="0" tint="-0.499984740745262"/>
      </bottom>
      <diagonal/>
    </border>
    <border>
      <left/>
      <right/>
      <top style="thin">
        <color indexed="64"/>
      </top>
      <bottom style="hair">
        <color theme="0" tint="-0.499984740745262"/>
      </bottom>
      <diagonal/>
    </border>
    <border>
      <left/>
      <right style="medium">
        <color indexed="64"/>
      </right>
      <top style="thin">
        <color indexed="64"/>
      </top>
      <bottom style="hair">
        <color theme="0" tint="-0.499984740745262"/>
      </bottom>
      <diagonal/>
    </border>
    <border>
      <left/>
      <right style="thin">
        <color indexed="64"/>
      </right>
      <top/>
      <bottom style="hair">
        <color theme="0" tint="-0.499984740745262"/>
      </bottom>
      <diagonal/>
    </border>
    <border>
      <left style="thin">
        <color indexed="64"/>
      </left>
      <right/>
      <top style="hair">
        <color theme="0" tint="-0.499984740745262"/>
      </top>
      <bottom style="thin">
        <color indexed="64"/>
      </bottom>
      <diagonal/>
    </border>
    <border>
      <left/>
      <right/>
      <top style="hair">
        <color theme="0" tint="-0.499984740745262"/>
      </top>
      <bottom style="thin">
        <color indexed="64"/>
      </bottom>
      <diagonal/>
    </border>
    <border>
      <left/>
      <right style="thin">
        <color indexed="64"/>
      </right>
      <top style="hair">
        <color theme="0" tint="-0.499984740745262"/>
      </top>
      <bottom style="thin">
        <color indexed="64"/>
      </bottom>
      <diagonal/>
    </border>
    <border>
      <left/>
      <right style="medium">
        <color indexed="64"/>
      </right>
      <top style="hair">
        <color theme="0" tint="-0.499984740745262"/>
      </top>
      <bottom style="thin">
        <color indexed="64"/>
      </bottom>
      <diagonal/>
    </border>
    <border>
      <left style="thick">
        <color rgb="FF0070C0"/>
      </left>
      <right/>
      <top style="thick">
        <color rgb="FF0070C0"/>
      </top>
      <bottom/>
      <diagonal/>
    </border>
    <border>
      <left/>
      <right/>
      <top style="thick">
        <color rgb="FF0070C0"/>
      </top>
      <bottom/>
      <diagonal/>
    </border>
    <border>
      <left/>
      <right style="thick">
        <color rgb="FF0070C0"/>
      </right>
      <top style="thick">
        <color rgb="FF0070C0"/>
      </top>
      <bottom/>
      <diagonal/>
    </border>
    <border>
      <left style="thick">
        <color rgb="FF0070C0"/>
      </left>
      <right/>
      <top/>
      <bottom/>
      <diagonal/>
    </border>
    <border>
      <left/>
      <right style="thick">
        <color rgb="FF0070C0"/>
      </right>
      <top/>
      <bottom/>
      <diagonal/>
    </border>
    <border>
      <left style="thick">
        <color rgb="FF0070C0"/>
      </left>
      <right/>
      <top/>
      <bottom style="thick">
        <color rgb="FF0070C0"/>
      </bottom>
      <diagonal/>
    </border>
    <border>
      <left/>
      <right/>
      <top/>
      <bottom style="thick">
        <color rgb="FF0070C0"/>
      </bottom>
      <diagonal/>
    </border>
    <border>
      <left/>
      <right style="thick">
        <color rgb="FF0070C0"/>
      </right>
      <top/>
      <bottom style="thick">
        <color rgb="FF0070C0"/>
      </bottom>
      <diagonal/>
    </border>
    <border>
      <left style="thin">
        <color indexed="64"/>
      </left>
      <right style="thin">
        <color indexed="64"/>
      </right>
      <top/>
      <bottom/>
      <diagonal/>
    </border>
    <border>
      <left style="medium">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thin">
        <color indexed="64"/>
      </left>
      <right style="thin">
        <color indexed="64"/>
      </right>
      <top style="thin">
        <color indexed="64"/>
      </top>
      <bottom/>
      <diagonal/>
    </border>
    <border>
      <left/>
      <right style="medium">
        <color indexed="64"/>
      </right>
      <top style="hair">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dotted">
        <color auto="1"/>
      </left>
      <right/>
      <top style="medium">
        <color indexed="64"/>
      </top>
      <bottom style="medium">
        <color indexed="64"/>
      </bottom>
      <diagonal/>
    </border>
    <border>
      <left/>
      <right style="dotted">
        <color auto="1"/>
      </right>
      <top style="medium">
        <color indexed="64"/>
      </top>
      <bottom style="medium">
        <color indexed="64"/>
      </bottom>
      <diagonal/>
    </border>
    <border>
      <left style="thin">
        <color auto="1"/>
      </left>
      <right style="thin">
        <color auto="1"/>
      </right>
      <top/>
      <bottom style="double">
        <color indexed="64"/>
      </bottom>
      <diagonal/>
    </border>
    <border>
      <left style="thin">
        <color auto="1"/>
      </left>
      <right style="dotted">
        <color auto="1"/>
      </right>
      <top style="thin">
        <color auto="1"/>
      </top>
      <bottom style="double">
        <color auto="1"/>
      </bottom>
      <diagonal/>
    </border>
    <border>
      <left style="dotted">
        <color auto="1"/>
      </left>
      <right style="dotted">
        <color auto="1"/>
      </right>
      <top style="thin">
        <color auto="1"/>
      </top>
      <bottom style="double">
        <color auto="1"/>
      </bottom>
      <diagonal/>
    </border>
    <border>
      <left style="dotted">
        <color auto="1"/>
      </left>
      <right style="thin">
        <color auto="1"/>
      </right>
      <top style="thin">
        <color auto="1"/>
      </top>
      <bottom style="double">
        <color auto="1"/>
      </bottom>
      <diagonal/>
    </border>
    <border>
      <left/>
      <right style="dotted">
        <color auto="1"/>
      </right>
      <top style="thin">
        <color auto="1"/>
      </top>
      <bottom style="double">
        <color auto="1"/>
      </bottom>
      <diagonal/>
    </border>
    <border>
      <left style="thin">
        <color auto="1"/>
      </left>
      <right style="thin">
        <color auto="1"/>
      </right>
      <top style="double">
        <color indexed="64"/>
      </top>
      <bottom/>
      <diagonal/>
    </border>
    <border>
      <left style="thin">
        <color auto="1"/>
      </left>
      <right/>
      <top style="double">
        <color indexed="64"/>
      </top>
      <bottom style="thin">
        <color auto="1"/>
      </bottom>
      <diagonal/>
    </border>
    <border>
      <left style="thin">
        <color auto="1"/>
      </left>
      <right style="dotted">
        <color auto="1"/>
      </right>
      <top style="double">
        <color indexed="64"/>
      </top>
      <bottom style="thin">
        <color auto="1"/>
      </bottom>
      <diagonal/>
    </border>
    <border>
      <left style="dotted">
        <color auto="1"/>
      </left>
      <right style="dotted">
        <color auto="1"/>
      </right>
      <top style="double">
        <color indexed="64"/>
      </top>
      <bottom style="thin">
        <color auto="1"/>
      </bottom>
      <diagonal/>
    </border>
    <border>
      <left style="dotted">
        <color auto="1"/>
      </left>
      <right style="thin">
        <color auto="1"/>
      </right>
      <top style="double">
        <color indexed="64"/>
      </top>
      <bottom style="thin">
        <color auto="1"/>
      </bottom>
      <diagonal/>
    </border>
    <border>
      <left/>
      <right style="dotted">
        <color auto="1"/>
      </right>
      <top style="double">
        <color indexed="64"/>
      </top>
      <bottom style="thin">
        <color auto="1"/>
      </bottom>
      <diagonal/>
    </border>
    <border>
      <left style="thin">
        <color auto="1"/>
      </left>
      <right style="dotted">
        <color auto="1"/>
      </right>
      <top/>
      <bottom style="thin">
        <color auto="1"/>
      </bottom>
      <diagonal/>
    </border>
    <border>
      <left style="dotted">
        <color auto="1"/>
      </left>
      <right style="dotted">
        <color auto="1"/>
      </right>
      <top/>
      <bottom style="thin">
        <color auto="1"/>
      </bottom>
      <diagonal/>
    </border>
    <border>
      <left style="dotted">
        <color auto="1"/>
      </left>
      <right style="thin">
        <color auto="1"/>
      </right>
      <top/>
      <bottom style="thin">
        <color auto="1"/>
      </bottom>
      <diagonal/>
    </border>
    <border>
      <left/>
      <right style="dotted">
        <color auto="1"/>
      </right>
      <top/>
      <bottom style="thin">
        <color auto="1"/>
      </bottom>
      <diagonal/>
    </border>
    <border>
      <left style="thin">
        <color auto="1"/>
      </left>
      <right/>
      <top/>
      <bottom style="double">
        <color indexed="64"/>
      </bottom>
      <diagonal/>
    </border>
    <border>
      <left style="thin">
        <color auto="1"/>
      </left>
      <right style="dotted">
        <color auto="1"/>
      </right>
      <top/>
      <bottom style="double">
        <color indexed="64"/>
      </bottom>
      <diagonal/>
    </border>
    <border>
      <left style="dotted">
        <color auto="1"/>
      </left>
      <right style="dotted">
        <color auto="1"/>
      </right>
      <top/>
      <bottom style="double">
        <color indexed="64"/>
      </bottom>
      <diagonal/>
    </border>
    <border>
      <left style="dotted">
        <color auto="1"/>
      </left>
      <right style="thin">
        <color auto="1"/>
      </right>
      <top/>
      <bottom style="double">
        <color indexed="64"/>
      </bottom>
      <diagonal/>
    </border>
    <border>
      <left/>
      <right style="dotted">
        <color auto="1"/>
      </right>
      <top/>
      <bottom style="double">
        <color indexed="64"/>
      </bottom>
      <diagonal/>
    </border>
    <border>
      <left style="hair">
        <color indexed="64"/>
      </left>
      <right style="medium">
        <color indexed="64"/>
      </right>
      <top/>
      <bottom style="medium">
        <color indexed="64"/>
      </bottom>
      <diagonal/>
    </border>
    <border>
      <left style="thin">
        <color indexed="64"/>
      </left>
      <right/>
      <top style="thin">
        <color indexed="64"/>
      </top>
      <bottom style="dotted">
        <color theme="1"/>
      </bottom>
      <diagonal/>
    </border>
    <border>
      <left/>
      <right/>
      <top style="thin">
        <color indexed="64"/>
      </top>
      <bottom style="dotted">
        <color theme="1"/>
      </bottom>
      <diagonal/>
    </border>
    <border>
      <left/>
      <right style="thin">
        <color indexed="64"/>
      </right>
      <top style="thin">
        <color indexed="64"/>
      </top>
      <bottom style="dotted">
        <color theme="1"/>
      </bottom>
      <diagonal/>
    </border>
    <border>
      <left style="thin">
        <color indexed="64"/>
      </left>
      <right/>
      <top style="dotted">
        <color theme="1"/>
      </top>
      <bottom style="thin">
        <color indexed="64"/>
      </bottom>
      <diagonal/>
    </border>
    <border>
      <left/>
      <right/>
      <top style="dotted">
        <color theme="1"/>
      </top>
      <bottom style="thin">
        <color indexed="64"/>
      </bottom>
      <diagonal/>
    </border>
    <border>
      <left/>
      <right style="thin">
        <color indexed="64"/>
      </right>
      <top style="dotted">
        <color theme="1"/>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dotted">
        <color indexed="64"/>
      </top>
      <bottom style="hair">
        <color indexed="64"/>
      </bottom>
      <diagonal/>
    </border>
    <border>
      <left/>
      <right/>
      <top style="dotted">
        <color indexed="64"/>
      </top>
      <bottom style="hair">
        <color indexed="64"/>
      </bottom>
      <diagonal/>
    </border>
    <border>
      <left/>
      <right style="thin">
        <color indexed="64"/>
      </right>
      <top style="dotted">
        <color indexed="64"/>
      </top>
      <bottom style="hair">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medium">
        <color indexed="64"/>
      </left>
      <right/>
      <top style="thin">
        <color indexed="64"/>
      </top>
      <bottom style="hair">
        <color indexed="64"/>
      </bottom>
      <diagonal/>
    </border>
    <border>
      <left style="thin">
        <color indexed="64"/>
      </left>
      <right/>
      <top style="dotted">
        <color theme="1"/>
      </top>
      <bottom/>
      <diagonal/>
    </border>
    <border>
      <left/>
      <right/>
      <top style="dotted">
        <color theme="1"/>
      </top>
      <bottom/>
      <diagonal/>
    </border>
    <border>
      <left/>
      <right style="thin">
        <color indexed="64"/>
      </right>
      <top style="dotted">
        <color theme="1"/>
      </top>
      <bottom/>
      <diagonal/>
    </border>
    <border>
      <left style="thin">
        <color indexed="64"/>
      </left>
      <right/>
      <top style="medium">
        <color indexed="64"/>
      </top>
      <bottom style="dotted">
        <color theme="1"/>
      </bottom>
      <diagonal/>
    </border>
    <border>
      <left/>
      <right/>
      <top style="medium">
        <color indexed="64"/>
      </top>
      <bottom style="dotted">
        <color theme="1"/>
      </bottom>
      <diagonal/>
    </border>
    <border>
      <left/>
      <right style="thin">
        <color indexed="64"/>
      </right>
      <top style="medium">
        <color indexed="64"/>
      </top>
      <bottom style="dotted">
        <color theme="1"/>
      </bottom>
      <diagonal/>
    </border>
    <border>
      <left/>
      <right style="medium">
        <color indexed="64"/>
      </right>
      <top style="thin">
        <color indexed="64"/>
      </top>
      <bottom style="dotted">
        <color theme="1"/>
      </bottom>
      <diagonal/>
    </border>
    <border>
      <left/>
      <right style="medium">
        <color indexed="64"/>
      </right>
      <top style="dotted">
        <color theme="1"/>
      </top>
      <bottom style="thin">
        <color indexed="64"/>
      </bottom>
      <diagonal/>
    </border>
    <border>
      <left/>
      <right style="medium">
        <color indexed="64"/>
      </right>
      <top style="dotted">
        <color theme="1"/>
      </top>
      <bottom/>
      <diagonal/>
    </border>
    <border>
      <left/>
      <right style="medium">
        <color indexed="64"/>
      </right>
      <top style="medium">
        <color indexed="64"/>
      </top>
      <bottom style="dotted">
        <color theme="1"/>
      </bottom>
      <diagonal/>
    </border>
    <border>
      <left style="medium">
        <color indexed="64"/>
      </left>
      <right/>
      <top style="thin">
        <color indexed="64"/>
      </top>
      <bottom style="dotted">
        <color theme="1"/>
      </bottom>
      <diagonal/>
    </border>
    <border>
      <left style="medium">
        <color indexed="64"/>
      </left>
      <right/>
      <top style="dotted">
        <color theme="1"/>
      </top>
      <bottom style="thin">
        <color indexed="64"/>
      </bottom>
      <diagonal/>
    </border>
    <border>
      <left style="medium">
        <color indexed="64"/>
      </left>
      <right/>
      <top style="dotted">
        <color theme="1"/>
      </top>
      <bottom/>
      <diagonal/>
    </border>
    <border>
      <left style="medium">
        <color indexed="64"/>
      </left>
      <right/>
      <top style="medium">
        <color indexed="64"/>
      </top>
      <bottom style="dotted">
        <color theme="1"/>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s>
  <cellStyleXfs count="21">
    <xf numFmtId="0" fontId="0" fillId="0" borderId="0">
      <alignment vertical="center"/>
    </xf>
    <xf numFmtId="0" fontId="11" fillId="0" borderId="0" applyBorder="0">
      <alignment vertical="center"/>
    </xf>
    <xf numFmtId="38" fontId="33" fillId="0" borderId="0" applyFont="0" applyFill="0" applyBorder="0" applyAlignment="0" applyProtection="0">
      <alignment vertical="center"/>
    </xf>
    <xf numFmtId="0" fontId="40" fillId="0" borderId="0">
      <alignment vertical="center"/>
    </xf>
    <xf numFmtId="0" fontId="40" fillId="0" borderId="0">
      <alignment vertical="center"/>
    </xf>
    <xf numFmtId="0" fontId="11" fillId="0" borderId="0" applyBorder="0">
      <alignment vertical="center"/>
    </xf>
    <xf numFmtId="0" fontId="25" fillId="0" borderId="0">
      <alignment vertical="center"/>
    </xf>
    <xf numFmtId="0" fontId="28" fillId="0" borderId="0">
      <alignment vertical="center"/>
    </xf>
    <xf numFmtId="0" fontId="40" fillId="0" borderId="0">
      <alignment vertical="center"/>
    </xf>
    <xf numFmtId="0" fontId="40" fillId="0" borderId="0">
      <alignment vertical="center"/>
    </xf>
    <xf numFmtId="38" fontId="28" fillId="0" borderId="0" applyFont="0" applyFill="0" applyBorder="0" applyAlignment="0" applyProtection="0">
      <alignment vertical="center"/>
    </xf>
    <xf numFmtId="6" fontId="33" fillId="0" borderId="0" applyFont="0" applyFill="0" applyBorder="0" applyAlignment="0" applyProtection="0">
      <alignment vertical="center"/>
    </xf>
    <xf numFmtId="0" fontId="25" fillId="0" borderId="0">
      <alignment vertical="center"/>
    </xf>
    <xf numFmtId="6" fontId="33" fillId="0" borderId="0" applyFont="0" applyFill="0" applyBorder="0" applyAlignment="0" applyProtection="0">
      <alignment vertical="center"/>
    </xf>
    <xf numFmtId="0" fontId="28" fillId="0" borderId="0">
      <alignment vertical="center"/>
    </xf>
    <xf numFmtId="0" fontId="11" fillId="0" borderId="0">
      <alignment vertical="center"/>
    </xf>
    <xf numFmtId="38" fontId="25" fillId="0" borderId="0" applyFont="0" applyFill="0" applyBorder="0" applyAlignment="0" applyProtection="0">
      <alignment vertical="center"/>
    </xf>
    <xf numFmtId="0" fontId="40" fillId="0" borderId="0">
      <alignment vertical="center"/>
    </xf>
    <xf numFmtId="0" fontId="27" fillId="0" borderId="0">
      <alignment vertical="center"/>
    </xf>
    <xf numFmtId="0" fontId="137" fillId="0" borderId="0" applyNumberFormat="0" applyFill="0" applyBorder="0" applyAlignment="0" applyProtection="0">
      <alignment vertical="center"/>
    </xf>
    <xf numFmtId="0" fontId="153" fillId="0" borderId="0"/>
  </cellStyleXfs>
  <cellXfs count="2011">
    <xf numFmtId="0" fontId="0" fillId="0" borderId="0" xfId="0">
      <alignment vertical="center"/>
    </xf>
    <xf numFmtId="0" fontId="0" fillId="0" borderId="0" xfId="0" applyBorder="1">
      <alignment vertical="center"/>
    </xf>
    <xf numFmtId="0" fontId="1" fillId="0" borderId="0" xfId="0" applyFont="1" applyProtection="1">
      <alignment vertical="center"/>
    </xf>
    <xf numFmtId="0" fontId="1" fillId="0" borderId="0" xfId="0" applyFont="1" applyFill="1" applyProtection="1">
      <alignment vertical="center"/>
    </xf>
    <xf numFmtId="0" fontId="5" fillId="0" borderId="0" xfId="0" applyFont="1" applyBorder="1" applyProtection="1">
      <alignment vertical="center"/>
    </xf>
    <xf numFmtId="0" fontId="1" fillId="0" borderId="0" xfId="0" applyFont="1" applyAlignment="1" applyProtection="1">
      <alignment horizontal="right" vertical="center"/>
    </xf>
    <xf numFmtId="0" fontId="7" fillId="0" borderId="0" xfId="0" applyFont="1" applyAlignment="1" applyProtection="1">
      <alignment vertical="top"/>
    </xf>
    <xf numFmtId="0" fontId="1" fillId="0" borderId="0" xfId="0" applyFont="1" applyFill="1" applyBorder="1" applyProtection="1">
      <alignment vertical="center"/>
    </xf>
    <xf numFmtId="49" fontId="3" fillId="0" borderId="0" xfId="0" applyNumberFormat="1" applyFont="1" applyBorder="1" applyAlignment="1" applyProtection="1">
      <alignment horizontal="center" vertical="center"/>
    </xf>
    <xf numFmtId="0" fontId="7" fillId="0" borderId="0" xfId="0" applyFont="1" applyBorder="1" applyAlignment="1" applyProtection="1">
      <alignment vertical="top" wrapText="1"/>
    </xf>
    <xf numFmtId="0" fontId="7" fillId="0" borderId="0" xfId="0" applyFont="1" applyBorder="1" applyAlignment="1" applyProtection="1">
      <alignment vertical="top"/>
    </xf>
    <xf numFmtId="0" fontId="8" fillId="0" borderId="0" xfId="0" applyFont="1" applyBorder="1" applyAlignment="1" applyProtection="1">
      <alignment vertical="top"/>
    </xf>
    <xf numFmtId="0" fontId="18" fillId="0" borderId="0" xfId="0" applyFont="1" applyProtection="1">
      <alignment vertical="center"/>
    </xf>
    <xf numFmtId="0" fontId="12" fillId="0" borderId="0" xfId="0" applyFont="1" applyAlignment="1" applyProtection="1">
      <alignment vertical="center"/>
    </xf>
    <xf numFmtId="0" fontId="14" fillId="0" borderId="0" xfId="0" applyFont="1" applyAlignment="1">
      <alignment vertical="center"/>
    </xf>
    <xf numFmtId="0" fontId="12" fillId="0" borderId="0" xfId="0" applyFont="1" applyFill="1" applyAlignment="1" applyProtection="1">
      <alignment vertical="center"/>
    </xf>
    <xf numFmtId="0" fontId="16" fillId="0" borderId="36" xfId="0" applyFont="1" applyBorder="1">
      <alignment vertical="center"/>
    </xf>
    <xf numFmtId="0" fontId="16" fillId="0" borderId="38" xfId="0" applyFont="1" applyBorder="1">
      <alignment vertical="center"/>
    </xf>
    <xf numFmtId="0" fontId="1" fillId="0" borderId="42" xfId="0" applyFont="1" applyFill="1" applyBorder="1" applyAlignment="1" applyProtection="1">
      <alignment vertical="center"/>
    </xf>
    <xf numFmtId="0" fontId="0" fillId="0" borderId="42" xfId="0" applyFill="1" applyBorder="1" applyAlignment="1">
      <alignment vertical="center"/>
    </xf>
    <xf numFmtId="0" fontId="13" fillId="0" borderId="0" xfId="0" applyFont="1" applyProtection="1">
      <alignment vertical="center"/>
    </xf>
    <xf numFmtId="0" fontId="27" fillId="0" borderId="0" xfId="0" applyFont="1" applyBorder="1" applyAlignment="1">
      <alignment vertical="center"/>
    </xf>
    <xf numFmtId="0" fontId="13" fillId="0" borderId="0" xfId="0" applyFont="1" applyAlignment="1" applyProtection="1">
      <alignment vertical="center"/>
    </xf>
    <xf numFmtId="0" fontId="6" fillId="0" borderId="0" xfId="0" applyFont="1" applyFill="1" applyBorder="1" applyAlignment="1" applyProtection="1">
      <alignment vertical="center"/>
    </xf>
    <xf numFmtId="0" fontId="17" fillId="0" borderId="0" xfId="0" applyFont="1">
      <alignment vertical="center"/>
    </xf>
    <xf numFmtId="0" fontId="35" fillId="0" borderId="0" xfId="0" applyFont="1">
      <alignment vertical="center"/>
    </xf>
    <xf numFmtId="0" fontId="28" fillId="0" borderId="0" xfId="0" applyFont="1">
      <alignment vertical="center"/>
    </xf>
    <xf numFmtId="0" fontId="0" fillId="0" borderId="0" xfId="0" applyAlignment="1">
      <alignment vertical="center"/>
    </xf>
    <xf numFmtId="0" fontId="0" fillId="0" borderId="0" xfId="0" applyFill="1">
      <alignment vertical="center"/>
    </xf>
    <xf numFmtId="0" fontId="26" fillId="0" borderId="0" xfId="0" applyFont="1" applyAlignment="1" applyProtection="1">
      <alignment vertical="top"/>
    </xf>
    <xf numFmtId="0" fontId="1" fillId="0" borderId="0" xfId="4" applyFont="1" applyProtection="1">
      <alignment vertical="center"/>
    </xf>
    <xf numFmtId="0" fontId="1" fillId="0" borderId="0" xfId="4" applyFont="1" applyFill="1" applyProtection="1">
      <alignment vertical="center"/>
    </xf>
    <xf numFmtId="0" fontId="3" fillId="0" borderId="0" xfId="4" applyFont="1" applyBorder="1" applyAlignment="1" applyProtection="1">
      <alignment horizontal="right" vertical="center"/>
    </xf>
    <xf numFmtId="0" fontId="1" fillId="0" borderId="0" xfId="4" applyFont="1" applyBorder="1" applyProtection="1">
      <alignment vertical="center"/>
    </xf>
    <xf numFmtId="49" fontId="3" fillId="0" borderId="0" xfId="4" applyNumberFormat="1" applyFont="1" applyBorder="1" applyAlignment="1" applyProtection="1">
      <alignment vertical="center"/>
    </xf>
    <xf numFmtId="0" fontId="16" fillId="0" borderId="36" xfId="0" applyFont="1" applyFill="1" applyBorder="1">
      <alignment vertical="center"/>
    </xf>
    <xf numFmtId="0" fontId="16" fillId="0" borderId="38" xfId="0" applyFont="1" applyFill="1" applyBorder="1">
      <alignment vertical="center"/>
    </xf>
    <xf numFmtId="0" fontId="13" fillId="0" borderId="0" xfId="4" applyFont="1" applyAlignment="1" applyProtection="1">
      <alignment horizontal="right" vertical="top"/>
    </xf>
    <xf numFmtId="0" fontId="13" fillId="0" borderId="0" xfId="0" applyFont="1" applyFill="1" applyProtection="1">
      <alignment vertical="center"/>
    </xf>
    <xf numFmtId="0" fontId="13" fillId="0" borderId="0" xfId="4" applyFont="1" applyProtection="1">
      <alignment vertical="center"/>
    </xf>
    <xf numFmtId="0" fontId="6" fillId="0" borderId="0" xfId="4" applyFont="1" applyFill="1" applyBorder="1" applyAlignment="1" applyProtection="1">
      <alignment vertical="center"/>
    </xf>
    <xf numFmtId="0" fontId="7" fillId="0" borderId="0" xfId="4" applyFont="1" applyFill="1" applyProtection="1">
      <alignment vertical="center"/>
    </xf>
    <xf numFmtId="0" fontId="7" fillId="0" borderId="0" xfId="4" applyFont="1" applyProtection="1">
      <alignment vertical="center"/>
    </xf>
    <xf numFmtId="0" fontId="39" fillId="0" borderId="0" xfId="4" applyFont="1" applyFill="1" applyAlignment="1" applyProtection="1">
      <alignment vertical="center" wrapText="1"/>
    </xf>
    <xf numFmtId="0" fontId="47" fillId="0" borderId="0" xfId="4" applyFont="1" applyFill="1" applyAlignment="1" applyProtection="1">
      <alignment vertical="center" wrapText="1"/>
    </xf>
    <xf numFmtId="0" fontId="48" fillId="0" borderId="0" xfId="4" applyFont="1" applyAlignment="1" applyProtection="1">
      <alignment vertical="center" wrapText="1"/>
    </xf>
    <xf numFmtId="0" fontId="6" fillId="0" borderId="0" xfId="0" applyFont="1" applyFill="1" applyProtection="1">
      <alignment vertical="center"/>
    </xf>
    <xf numFmtId="0" fontId="6" fillId="0" borderId="0" xfId="0" applyFont="1" applyAlignment="1" applyProtection="1">
      <alignment vertical="center"/>
    </xf>
    <xf numFmtId="0" fontId="1" fillId="0" borderId="0" xfId="4" applyFont="1" applyFill="1" applyBorder="1" applyProtection="1">
      <alignment vertical="center"/>
    </xf>
    <xf numFmtId="0" fontId="10" fillId="0" borderId="0" xfId="4" applyFont="1" applyFill="1" applyBorder="1" applyProtection="1">
      <alignment vertical="center"/>
    </xf>
    <xf numFmtId="0" fontId="20" fillId="0" borderId="0" xfId="4" applyFont="1" applyProtection="1">
      <alignment vertical="center"/>
    </xf>
    <xf numFmtId="0" fontId="12" fillId="0" borderId="0" xfId="4" applyFont="1" applyAlignment="1" applyProtection="1">
      <alignment vertical="center"/>
    </xf>
    <xf numFmtId="0" fontId="1" fillId="0" borderId="0" xfId="4" applyFont="1" applyFill="1" applyBorder="1" applyAlignment="1" applyProtection="1">
      <alignment vertical="center" shrinkToFit="1"/>
    </xf>
    <xf numFmtId="0" fontId="41" fillId="0" borderId="0" xfId="4" applyFont="1" applyBorder="1" applyAlignment="1" applyProtection="1">
      <alignment horizontal="left" vertical="center"/>
    </xf>
    <xf numFmtId="0" fontId="1" fillId="0" borderId="0" xfId="0" applyFont="1" applyFill="1" applyAlignment="1" applyProtection="1">
      <alignment vertical="center"/>
    </xf>
    <xf numFmtId="0" fontId="28" fillId="0" borderId="0" xfId="0" applyFont="1" applyBorder="1">
      <alignment vertical="center"/>
    </xf>
    <xf numFmtId="0" fontId="27" fillId="0" borderId="0" xfId="0" applyFont="1">
      <alignment vertical="center"/>
    </xf>
    <xf numFmtId="0" fontId="27" fillId="0" borderId="0" xfId="0" applyFont="1" applyBorder="1">
      <alignment vertical="center"/>
    </xf>
    <xf numFmtId="0" fontId="21" fillId="0" borderId="0" xfId="0" applyFont="1">
      <alignment vertical="center"/>
    </xf>
    <xf numFmtId="0" fontId="45" fillId="0" borderId="0" xfId="0" applyFont="1" applyBorder="1" applyAlignment="1">
      <alignment horizontal="right" vertical="top"/>
    </xf>
    <xf numFmtId="0" fontId="0" fillId="0" borderId="0" xfId="0" applyBorder="1" applyAlignment="1">
      <alignment vertical="top" wrapText="1"/>
    </xf>
    <xf numFmtId="0" fontId="27" fillId="0" borderId="69" xfId="0" applyFont="1" applyBorder="1">
      <alignment vertical="center"/>
    </xf>
    <xf numFmtId="0" fontId="27" fillId="0" borderId="41" xfId="0" applyFont="1" applyBorder="1">
      <alignment vertical="center"/>
    </xf>
    <xf numFmtId="0" fontId="27" fillId="0" borderId="46" xfId="0" applyFont="1" applyBorder="1">
      <alignment vertical="center"/>
    </xf>
    <xf numFmtId="0" fontId="27" fillId="0" borderId="47" xfId="0" applyFont="1" applyBorder="1">
      <alignment vertical="center"/>
    </xf>
    <xf numFmtId="0" fontId="59" fillId="0" borderId="0" xfId="0" applyFont="1" applyFill="1" applyBorder="1" applyAlignment="1">
      <alignment vertical="center"/>
    </xf>
    <xf numFmtId="0" fontId="59" fillId="0" borderId="0" xfId="0" applyFont="1" applyBorder="1" applyAlignment="1">
      <alignment horizontal="right" vertical="center"/>
    </xf>
    <xf numFmtId="0" fontId="59" fillId="0" borderId="0" xfId="0" applyFont="1" applyBorder="1">
      <alignment vertical="center"/>
    </xf>
    <xf numFmtId="0" fontId="0" fillId="3" borderId="0" xfId="0" applyFill="1" applyBorder="1">
      <alignment vertical="center"/>
    </xf>
    <xf numFmtId="0" fontId="0" fillId="3" borderId="0" xfId="0" applyFill="1">
      <alignment vertical="center"/>
    </xf>
    <xf numFmtId="0" fontId="28" fillId="3" borderId="0" xfId="0" applyFont="1" applyFill="1" applyAlignment="1">
      <alignment horizontal="right" vertical="center"/>
    </xf>
    <xf numFmtId="0" fontId="29" fillId="0" borderId="0" xfId="0" applyFont="1" applyAlignment="1">
      <alignment horizontal="right" vertical="center"/>
    </xf>
    <xf numFmtId="0" fontId="28" fillId="0" borderId="0" xfId="0" applyFont="1" applyAlignment="1">
      <alignment horizontal="right" vertical="top"/>
    </xf>
    <xf numFmtId="0" fontId="21" fillId="0" borderId="0" xfId="0" applyFont="1" applyAlignment="1">
      <alignment horizontal="right" vertical="center"/>
    </xf>
    <xf numFmtId="0" fontId="17" fillId="0" borderId="0" xfId="0" applyFont="1" applyFill="1">
      <alignment vertical="center"/>
    </xf>
    <xf numFmtId="0" fontId="0" fillId="0" borderId="0" xfId="0" applyBorder="1" applyAlignment="1">
      <alignment vertical="center"/>
    </xf>
    <xf numFmtId="0" fontId="71" fillId="0" borderId="0" xfId="0" applyFont="1" applyBorder="1" applyAlignment="1">
      <alignment horizontal="right" vertical="top"/>
    </xf>
    <xf numFmtId="0" fontId="45" fillId="0" borderId="0" xfId="0" applyFont="1" applyBorder="1" applyAlignment="1">
      <alignment horizontal="left" vertical="top"/>
    </xf>
    <xf numFmtId="0" fontId="75" fillId="0" borderId="0" xfId="0" applyFont="1" applyAlignment="1">
      <alignment horizontal="right" vertical="top"/>
    </xf>
    <xf numFmtId="0" fontId="0" fillId="0" borderId="0" xfId="0" applyProtection="1">
      <alignment vertical="center"/>
    </xf>
    <xf numFmtId="0" fontId="16" fillId="0" borderId="36" xfId="0" applyFont="1" applyFill="1" applyBorder="1" applyProtection="1">
      <alignment vertical="center"/>
    </xf>
    <xf numFmtId="0" fontId="16" fillId="0" borderId="38" xfId="0" applyFont="1" applyFill="1" applyBorder="1" applyProtection="1">
      <alignment vertical="center"/>
    </xf>
    <xf numFmtId="0" fontId="0" fillId="0" borderId="42" xfId="0" applyFill="1" applyBorder="1" applyAlignment="1" applyProtection="1">
      <alignment vertical="center"/>
    </xf>
    <xf numFmtId="0" fontId="14" fillId="0" borderId="0" xfId="0" applyFont="1" applyAlignment="1" applyProtection="1">
      <alignment vertical="center"/>
    </xf>
    <xf numFmtId="0" fontId="0" fillId="0" borderId="0" xfId="0" applyBorder="1" applyProtection="1">
      <alignment vertical="center"/>
    </xf>
    <xf numFmtId="0" fontId="0" fillId="0" borderId="0" xfId="0" applyAlignment="1" applyProtection="1">
      <alignment vertical="center"/>
    </xf>
    <xf numFmtId="0" fontId="16" fillId="0" borderId="36" xfId="0" applyFont="1" applyBorder="1" applyProtection="1">
      <alignment vertical="center"/>
    </xf>
    <xf numFmtId="0" fontId="16" fillId="0" borderId="38" xfId="0" applyFont="1" applyBorder="1" applyProtection="1">
      <alignment vertical="center"/>
    </xf>
    <xf numFmtId="0" fontId="27" fillId="0" borderId="0" xfId="0" applyFont="1" applyProtection="1">
      <alignment vertical="center"/>
    </xf>
    <xf numFmtId="0" fontId="27" fillId="0" borderId="0" xfId="0" applyFont="1" applyBorder="1" applyProtection="1">
      <alignment vertical="center"/>
    </xf>
    <xf numFmtId="0" fontId="27" fillId="0" borderId="0" xfId="0" applyFont="1" applyBorder="1" applyAlignment="1" applyProtection="1">
      <alignment vertical="center"/>
    </xf>
    <xf numFmtId="0" fontId="21" fillId="0" borderId="0" xfId="0" applyFont="1" applyAlignment="1" applyProtection="1">
      <alignment horizontal="right" vertical="center"/>
    </xf>
    <xf numFmtId="0" fontId="27" fillId="0" borderId="48" xfId="0" applyFont="1" applyBorder="1" applyProtection="1">
      <alignment vertical="center"/>
    </xf>
    <xf numFmtId="0" fontId="27" fillId="0" borderId="46" xfId="0" applyFont="1" applyBorder="1" applyProtection="1">
      <alignment vertical="center"/>
    </xf>
    <xf numFmtId="0" fontId="27" fillId="0" borderId="61" xfId="0" applyFont="1" applyBorder="1" applyProtection="1">
      <alignment vertical="center"/>
    </xf>
    <xf numFmtId="0" fontId="27" fillId="0" borderId="62" xfId="0" applyFont="1" applyBorder="1" applyProtection="1">
      <alignment vertical="center"/>
    </xf>
    <xf numFmtId="0" fontId="21" fillId="0" borderId="0" xfId="0" applyFont="1" applyProtection="1">
      <alignment vertical="center"/>
    </xf>
    <xf numFmtId="0" fontId="17" fillId="0" borderId="0" xfId="0" applyFont="1" applyProtection="1">
      <alignment vertical="center"/>
    </xf>
    <xf numFmtId="0" fontId="17" fillId="0" borderId="0" xfId="0" applyFont="1" applyFill="1" applyProtection="1">
      <alignment vertical="center"/>
    </xf>
    <xf numFmtId="0" fontId="0" fillId="0" borderId="0" xfId="0" applyFill="1" applyProtection="1">
      <alignment vertical="center"/>
    </xf>
    <xf numFmtId="0" fontId="17" fillId="0" borderId="0" xfId="0" applyFont="1" applyBorder="1" applyProtection="1">
      <alignment vertical="center"/>
    </xf>
    <xf numFmtId="0" fontId="0" fillId="0" borderId="0" xfId="0" applyBorder="1" applyAlignment="1" applyProtection="1">
      <alignment vertical="center"/>
    </xf>
    <xf numFmtId="0" fontId="71" fillId="0" borderId="0" xfId="0" applyFont="1" applyBorder="1" applyAlignment="1" applyProtection="1">
      <alignment horizontal="right" vertical="top"/>
    </xf>
    <xf numFmtId="0" fontId="28" fillId="0" borderId="0" xfId="0" applyFont="1" applyBorder="1" applyProtection="1">
      <alignment vertical="center"/>
    </xf>
    <xf numFmtId="0" fontId="59" fillId="0" borderId="0" xfId="0" applyFont="1" applyBorder="1" applyAlignment="1" applyProtection="1">
      <alignment horizontal="right" vertical="center"/>
    </xf>
    <xf numFmtId="0" fontId="59" fillId="0" borderId="0" xfId="0" applyFont="1" applyBorder="1" applyAlignment="1" applyProtection="1">
      <alignment vertical="center"/>
    </xf>
    <xf numFmtId="0" fontId="59" fillId="0" borderId="0" xfId="0" applyFont="1" applyBorder="1" applyProtection="1">
      <alignment vertical="center"/>
    </xf>
    <xf numFmtId="0" fontId="69" fillId="0" borderId="0" xfId="0" applyFont="1" applyBorder="1" applyAlignment="1" applyProtection="1">
      <alignment horizontal="right" vertical="center"/>
    </xf>
    <xf numFmtId="0" fontId="0" fillId="0" borderId="0" xfId="0" applyBorder="1" applyAlignment="1" applyProtection="1">
      <alignment vertical="top" wrapText="1"/>
    </xf>
    <xf numFmtId="0" fontId="70" fillId="0" borderId="0" xfId="0" applyFont="1" applyBorder="1" applyAlignment="1" applyProtection="1">
      <alignment horizontal="right" vertical="top"/>
    </xf>
    <xf numFmtId="0" fontId="29" fillId="0" borderId="0" xfId="0" applyFont="1" applyBorder="1" applyAlignment="1">
      <alignment vertical="top" wrapText="1"/>
    </xf>
    <xf numFmtId="0" fontId="29" fillId="0" borderId="0" xfId="0" applyFont="1" applyBorder="1" applyAlignment="1" applyProtection="1">
      <alignment vertical="top" wrapText="1"/>
    </xf>
    <xf numFmtId="0" fontId="12" fillId="0" borderId="0" xfId="1" applyFont="1" applyFill="1" applyBorder="1" applyAlignment="1" applyProtection="1">
      <alignment vertical="center"/>
    </xf>
    <xf numFmtId="0" fontId="1" fillId="0" borderId="0" xfId="0" applyFont="1" applyFill="1" applyBorder="1" applyAlignment="1" applyProtection="1">
      <alignment vertical="center"/>
    </xf>
    <xf numFmtId="0" fontId="75" fillId="0" borderId="0" xfId="0" applyFont="1" applyAlignment="1" applyProtection="1">
      <alignment horizontal="right" vertical="top"/>
    </xf>
    <xf numFmtId="0" fontId="28" fillId="0" borderId="0" xfId="0" applyFont="1" applyAlignment="1" applyProtection="1">
      <alignment horizontal="right" vertical="top"/>
    </xf>
    <xf numFmtId="0" fontId="29" fillId="0" borderId="0" xfId="0" applyFont="1" applyAlignment="1" applyProtection="1">
      <alignment horizontal="right" vertical="center"/>
    </xf>
    <xf numFmtId="0" fontId="0" fillId="3" borderId="0" xfId="0" applyFill="1" applyBorder="1" applyProtection="1">
      <alignment vertical="center"/>
    </xf>
    <xf numFmtId="0" fontId="0" fillId="3" borderId="0" xfId="0" applyFill="1" applyProtection="1">
      <alignment vertical="center"/>
    </xf>
    <xf numFmtId="0" fontId="28" fillId="3" borderId="0" xfId="0" applyFont="1" applyFill="1" applyAlignment="1" applyProtection="1">
      <alignment horizontal="right" vertical="center"/>
    </xf>
    <xf numFmtId="0" fontId="45" fillId="0" borderId="0" xfId="0" applyFont="1" applyBorder="1" applyAlignment="1" applyProtection="1">
      <alignment horizontal="right" vertical="top"/>
    </xf>
    <xf numFmtId="0" fontId="28" fillId="0" borderId="0" xfId="0" applyFont="1" applyBorder="1" applyAlignment="1">
      <alignment vertical="top"/>
    </xf>
    <xf numFmtId="0" fontId="6" fillId="0" borderId="0" xfId="0" applyFont="1" applyFill="1" applyAlignment="1" applyProtection="1">
      <alignment vertical="center"/>
    </xf>
    <xf numFmtId="0" fontId="12" fillId="0" borderId="126" xfId="0" applyFont="1" applyFill="1" applyBorder="1" applyAlignment="1" applyProtection="1">
      <alignment vertical="center"/>
    </xf>
    <xf numFmtId="0" fontId="6" fillId="0" borderId="127" xfId="0" applyFont="1" applyFill="1" applyBorder="1" applyAlignment="1" applyProtection="1">
      <alignment vertical="center"/>
    </xf>
    <xf numFmtId="0" fontId="1" fillId="0" borderId="127" xfId="4" applyFont="1" applyBorder="1" applyProtection="1">
      <alignment vertical="center"/>
    </xf>
    <xf numFmtId="0" fontId="1" fillId="0" borderId="127" xfId="0" applyFont="1" applyFill="1" applyBorder="1" applyAlignment="1" applyProtection="1">
      <alignment vertical="center"/>
    </xf>
    <xf numFmtId="0" fontId="6" fillId="0" borderId="125" xfId="0" applyFont="1" applyFill="1" applyBorder="1" applyAlignment="1" applyProtection="1">
      <alignment vertical="center"/>
    </xf>
    <xf numFmtId="0" fontId="18" fillId="0" borderId="0" xfId="0" applyFont="1" applyFill="1" applyBorder="1" applyAlignment="1" applyProtection="1">
      <alignment horizontal="left" vertical="center" indent="1" shrinkToFit="1"/>
    </xf>
    <xf numFmtId="0" fontId="12" fillId="0" borderId="84" xfId="0" applyFont="1" applyFill="1" applyBorder="1" applyAlignment="1" applyProtection="1">
      <alignment vertical="center"/>
    </xf>
    <xf numFmtId="0" fontId="54" fillId="0" borderId="0" xfId="0" applyFont="1" applyFill="1" applyAlignment="1" applyProtection="1">
      <alignment vertical="center"/>
    </xf>
    <xf numFmtId="0" fontId="15" fillId="0" borderId="0" xfId="0" applyFont="1" applyFill="1" applyProtection="1">
      <alignment vertical="center"/>
    </xf>
    <xf numFmtId="0" fontId="6" fillId="0" borderId="128" xfId="0" applyFont="1" applyFill="1" applyBorder="1" applyAlignment="1" applyProtection="1">
      <alignment vertical="center"/>
    </xf>
    <xf numFmtId="0" fontId="12" fillId="0" borderId="127" xfId="0" applyFont="1" applyFill="1" applyBorder="1" applyAlignment="1" applyProtection="1">
      <alignment vertical="center"/>
    </xf>
    <xf numFmtId="0" fontId="18" fillId="0" borderId="61" xfId="0" applyFont="1" applyFill="1" applyBorder="1" applyAlignment="1" applyProtection="1">
      <alignment horizontal="center" vertical="center"/>
    </xf>
    <xf numFmtId="0" fontId="1" fillId="0" borderId="62" xfId="4" applyFont="1" applyBorder="1" applyProtection="1">
      <alignment vertical="center"/>
    </xf>
    <xf numFmtId="0" fontId="19" fillId="0" borderId="0" xfId="0" applyFont="1" applyFill="1" applyBorder="1" applyAlignment="1" applyProtection="1">
      <alignment vertical="center"/>
    </xf>
    <xf numFmtId="0" fontId="18" fillId="0" borderId="61" xfId="0" applyFont="1" applyFill="1" applyBorder="1" applyAlignment="1" applyProtection="1">
      <alignment horizontal="left" vertical="center" indent="1" shrinkToFit="1"/>
    </xf>
    <xf numFmtId="0" fontId="1" fillId="0" borderId="36" xfId="4" applyFont="1" applyBorder="1" applyProtection="1">
      <alignment vertical="center"/>
    </xf>
    <xf numFmtId="0" fontId="1" fillId="0" borderId="37" xfId="4" applyFont="1" applyBorder="1" applyProtection="1">
      <alignment vertical="center"/>
    </xf>
    <xf numFmtId="0" fontId="1" fillId="0" borderId="58" xfId="4" applyFont="1" applyBorder="1" applyProtection="1">
      <alignment vertical="center"/>
    </xf>
    <xf numFmtId="0" fontId="1" fillId="0" borderId="127" xfId="4" applyFont="1" applyBorder="1" applyAlignment="1" applyProtection="1">
      <alignment horizontal="center" vertical="center"/>
    </xf>
    <xf numFmtId="0" fontId="1" fillId="0" borderId="32" xfId="4" applyFont="1" applyBorder="1" applyAlignment="1" applyProtection="1">
      <alignment horizontal="center" vertical="center"/>
    </xf>
    <xf numFmtId="0" fontId="6" fillId="0" borderId="32" xfId="0" applyFont="1" applyFill="1" applyBorder="1" applyAlignment="1" applyProtection="1">
      <alignment vertical="center"/>
    </xf>
    <xf numFmtId="0" fontId="1" fillId="0" borderId="32" xfId="0" applyFont="1" applyFill="1" applyBorder="1" applyAlignment="1" applyProtection="1">
      <alignment vertical="center"/>
    </xf>
    <xf numFmtId="0" fontId="6" fillId="0" borderId="129" xfId="0" applyFont="1" applyFill="1" applyBorder="1" applyAlignment="1" applyProtection="1">
      <alignment vertical="center"/>
    </xf>
    <xf numFmtId="0" fontId="6" fillId="0" borderId="33" xfId="0" applyFont="1" applyFill="1" applyBorder="1" applyAlignment="1" applyProtection="1">
      <alignment vertical="center"/>
    </xf>
    <xf numFmtId="0" fontId="32" fillId="0" borderId="0" xfId="0" applyFont="1" applyFill="1" applyBorder="1" applyAlignment="1" applyProtection="1">
      <alignment horizontal="center" vertical="center"/>
    </xf>
    <xf numFmtId="0" fontId="6" fillId="0" borderId="60" xfId="0" applyFont="1" applyFill="1" applyBorder="1" applyAlignment="1" applyProtection="1">
      <alignment vertical="center"/>
    </xf>
    <xf numFmtId="0" fontId="6" fillId="0" borderId="61" xfId="0" applyFont="1" applyFill="1" applyBorder="1" applyAlignment="1" applyProtection="1">
      <alignment vertical="center"/>
    </xf>
    <xf numFmtId="0" fontId="19" fillId="0" borderId="0" xfId="0" applyFont="1" applyFill="1" applyBorder="1" applyAlignment="1" applyProtection="1">
      <alignment horizontal="center" vertical="center"/>
    </xf>
    <xf numFmtId="0" fontId="19" fillId="0" borderId="61" xfId="0" applyFont="1" applyFill="1" applyBorder="1" applyAlignment="1" applyProtection="1">
      <alignment vertical="center"/>
    </xf>
    <xf numFmtId="0" fontId="18" fillId="0" borderId="61" xfId="4" applyFont="1" applyBorder="1" applyProtection="1">
      <alignment vertical="center"/>
    </xf>
    <xf numFmtId="0" fontId="6" fillId="0" borderId="49" xfId="0" applyFont="1" applyFill="1" applyBorder="1" applyAlignment="1" applyProtection="1">
      <alignment vertical="center"/>
    </xf>
    <xf numFmtId="0" fontId="6" fillId="0" borderId="44" xfId="0" applyFont="1" applyFill="1" applyBorder="1" applyAlignment="1" applyProtection="1">
      <alignment vertical="center"/>
    </xf>
    <xf numFmtId="0" fontId="6" fillId="0" borderId="70"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9" xfId="0" applyFont="1" applyFill="1" applyBorder="1" applyAlignment="1" applyProtection="1">
      <alignment vertical="center"/>
    </xf>
    <xf numFmtId="0" fontId="6" fillId="0" borderId="41" xfId="0" applyFont="1" applyFill="1" applyBorder="1" applyAlignment="1" applyProtection="1">
      <alignment vertical="center"/>
    </xf>
    <xf numFmtId="0" fontId="6" fillId="0" borderId="40" xfId="0" applyFont="1" applyFill="1" applyBorder="1" applyAlignment="1" applyProtection="1">
      <alignment vertical="center"/>
    </xf>
    <xf numFmtId="0" fontId="61" fillId="0" borderId="75" xfId="4" applyFont="1" applyBorder="1" applyProtection="1">
      <alignment vertical="center"/>
    </xf>
    <xf numFmtId="0" fontId="13" fillId="0" borderId="0" xfId="0" applyFont="1" applyAlignment="1" applyProtection="1">
      <alignment horizontal="right" vertical="center"/>
    </xf>
    <xf numFmtId="0" fontId="19" fillId="0" borderId="0" xfId="0" applyFont="1" applyFill="1" applyAlignment="1" applyProtection="1">
      <alignment vertical="center"/>
    </xf>
    <xf numFmtId="0" fontId="15" fillId="0" borderId="0" xfId="0" applyFont="1" applyFill="1" applyBorder="1" applyAlignment="1" applyProtection="1"/>
    <xf numFmtId="0" fontId="19" fillId="0" borderId="0" xfId="0" applyFont="1" applyFill="1" applyBorder="1" applyAlignment="1" applyProtection="1">
      <alignment horizontal="left" vertical="center"/>
    </xf>
    <xf numFmtId="0" fontId="6" fillId="0" borderId="0" xfId="0" applyFont="1" applyFill="1" applyBorder="1" applyAlignment="1" applyProtection="1">
      <alignment vertical="top"/>
    </xf>
    <xf numFmtId="0" fontId="1" fillId="0" borderId="0" xfId="4" applyFont="1" applyBorder="1" applyAlignment="1" applyProtection="1">
      <alignment vertical="top"/>
    </xf>
    <xf numFmtId="0" fontId="54" fillId="0" borderId="0" xfId="0" applyFont="1" applyFill="1" applyProtection="1">
      <alignment vertical="center"/>
    </xf>
    <xf numFmtId="0" fontId="15" fillId="0" borderId="0" xfId="0" applyFont="1" applyFill="1" applyBorder="1" applyAlignment="1" applyProtection="1">
      <alignment vertical="top"/>
    </xf>
    <xf numFmtId="0" fontId="0" fillId="0" borderId="0" xfId="0" applyFont="1" applyProtection="1">
      <alignment vertical="center"/>
    </xf>
    <xf numFmtId="0" fontId="39" fillId="0" borderId="0" xfId="4" applyFont="1" applyFill="1" applyAlignment="1" applyProtection="1">
      <alignment horizontal="center" vertical="center" wrapText="1"/>
    </xf>
    <xf numFmtId="0" fontId="1" fillId="0" borderId="0" xfId="0" applyFont="1" applyFill="1" applyBorder="1" applyAlignment="1" applyProtection="1">
      <alignment vertical="center"/>
    </xf>
    <xf numFmtId="0" fontId="18" fillId="0" borderId="0" xfId="0" applyFont="1" applyFill="1" applyBorder="1" applyAlignment="1" applyProtection="1">
      <alignment horizontal="center" vertical="center"/>
    </xf>
    <xf numFmtId="0" fontId="77" fillId="0" borderId="61" xfId="1" applyFont="1" applyFill="1" applyBorder="1" applyAlignment="1" applyProtection="1">
      <alignment vertical="center" wrapText="1"/>
    </xf>
    <xf numFmtId="0" fontId="15" fillId="0" borderId="0" xfId="0" applyFont="1" applyFill="1" applyBorder="1" applyAlignment="1" applyProtection="1">
      <alignment horizontal="center" vertical="center"/>
    </xf>
    <xf numFmtId="0" fontId="1" fillId="0" borderId="0" xfId="0" applyFont="1" applyBorder="1" applyAlignment="1" applyProtection="1">
      <alignment vertical="top" wrapText="1"/>
    </xf>
    <xf numFmtId="0" fontId="1" fillId="0" borderId="0" xfId="0" applyFont="1" applyBorder="1" applyAlignment="1" applyProtection="1">
      <alignment vertical="top"/>
    </xf>
    <xf numFmtId="0" fontId="46" fillId="0" borderId="0" xfId="0" applyFont="1" applyBorder="1" applyAlignment="1" applyProtection="1">
      <alignment vertical="top"/>
    </xf>
    <xf numFmtId="0" fontId="1" fillId="0" borderId="44" xfId="0" applyFont="1" applyBorder="1" applyProtection="1">
      <alignment vertical="center"/>
    </xf>
    <xf numFmtId="0" fontId="1" fillId="0" borderId="44" xfId="4" applyFont="1" applyBorder="1" applyProtection="1">
      <alignment vertical="center"/>
    </xf>
    <xf numFmtId="0" fontId="1" fillId="0" borderId="0" xfId="4" applyFont="1" applyAlignment="1" applyProtection="1">
      <alignment horizontal="right" vertical="top"/>
    </xf>
    <xf numFmtId="0" fontId="15" fillId="0" borderId="0" xfId="0" applyFont="1" applyProtection="1">
      <alignment vertical="center"/>
    </xf>
    <xf numFmtId="0" fontId="6" fillId="0" borderId="137" xfId="0" applyFont="1" applyFill="1" applyBorder="1" applyAlignment="1" applyProtection="1">
      <alignment vertical="center"/>
    </xf>
    <xf numFmtId="0" fontId="1" fillId="0" borderId="138" xfId="4" applyFont="1" applyBorder="1" applyProtection="1">
      <alignment vertical="center"/>
    </xf>
    <xf numFmtId="0" fontId="6" fillId="0" borderId="137" xfId="4" applyFont="1" applyBorder="1" applyAlignment="1" applyProtection="1">
      <alignment vertical="top"/>
    </xf>
    <xf numFmtId="0" fontId="6" fillId="0" borderId="139" xfId="0" applyFont="1" applyFill="1" applyBorder="1" applyAlignment="1" applyProtection="1">
      <alignment vertical="center"/>
    </xf>
    <xf numFmtId="0" fontId="6" fillId="0" borderId="140" xfId="0" applyFont="1" applyFill="1" applyBorder="1" applyAlignment="1" applyProtection="1">
      <alignment vertical="center"/>
    </xf>
    <xf numFmtId="0" fontId="6" fillId="0" borderId="141" xfId="0" applyFont="1" applyFill="1" applyBorder="1" applyAlignment="1" applyProtection="1">
      <alignment vertical="center"/>
    </xf>
    <xf numFmtId="0" fontId="84" fillId="0" borderId="0" xfId="0" applyFont="1" applyProtection="1">
      <alignment vertical="center"/>
    </xf>
    <xf numFmtId="0" fontId="1" fillId="0" borderId="0" xfId="4" applyFont="1" applyBorder="1" applyAlignment="1" applyProtection="1">
      <alignment horizontal="right" vertical="center"/>
    </xf>
    <xf numFmtId="0" fontId="1" fillId="0" borderId="44" xfId="4" applyNumberFormat="1" applyFont="1" applyBorder="1" applyProtection="1">
      <alignment vertical="center"/>
    </xf>
    <xf numFmtId="0" fontId="1" fillId="0" borderId="44" xfId="4" applyNumberFormat="1" applyFont="1" applyBorder="1" applyAlignment="1" applyProtection="1">
      <alignment horizontal="right" vertical="center"/>
    </xf>
    <xf numFmtId="0" fontId="1" fillId="0" borderId="44" xfId="4" applyNumberFormat="1" applyFont="1" applyBorder="1" applyAlignment="1" applyProtection="1">
      <alignment vertical="center"/>
    </xf>
    <xf numFmtId="49" fontId="1" fillId="0" borderId="0" xfId="4" applyNumberFormat="1" applyFont="1" applyBorder="1" applyAlignment="1" applyProtection="1">
      <alignment vertical="center"/>
    </xf>
    <xf numFmtId="0" fontId="85" fillId="0" borderId="0" xfId="0" applyFont="1">
      <alignment vertical="center"/>
    </xf>
    <xf numFmtId="0" fontId="86" fillId="0" borderId="0" xfId="0" applyFont="1">
      <alignment vertical="center"/>
    </xf>
    <xf numFmtId="0" fontId="1" fillId="0" borderId="44" xfId="0" applyFont="1" applyFill="1" applyBorder="1" applyAlignment="1" applyProtection="1">
      <alignment vertical="center"/>
    </xf>
    <xf numFmtId="0" fontId="24" fillId="0" borderId="44" xfId="0" applyFont="1" applyBorder="1" applyProtection="1">
      <alignment vertical="center"/>
    </xf>
    <xf numFmtId="0" fontId="12" fillId="0" borderId="0" xfId="0" applyFont="1">
      <alignment vertical="center"/>
    </xf>
    <xf numFmtId="0" fontId="86" fillId="0" borderId="48" xfId="0" applyFont="1" applyBorder="1">
      <alignment vertical="center"/>
    </xf>
    <xf numFmtId="0" fontId="86" fillId="0" borderId="46" xfId="0" applyFont="1" applyBorder="1">
      <alignment vertical="center"/>
    </xf>
    <xf numFmtId="0" fontId="86" fillId="0" borderId="47" xfId="0" applyFont="1" applyBorder="1">
      <alignment vertical="center"/>
    </xf>
    <xf numFmtId="0" fontId="14" fillId="0" borderId="0" xfId="0" applyFont="1" applyAlignment="1">
      <alignment horizontal="left" vertical="top"/>
    </xf>
    <xf numFmtId="0" fontId="89" fillId="0" borderId="0" xfId="0" applyFont="1" applyAlignment="1">
      <alignment horizontal="left" vertical="center"/>
    </xf>
    <xf numFmtId="0" fontId="90" fillId="0" borderId="0" xfId="0" applyFont="1" applyAlignment="1">
      <alignment horizontal="left" vertical="center"/>
    </xf>
    <xf numFmtId="0" fontId="78" fillId="2" borderId="0" xfId="0" applyFont="1" applyFill="1" applyAlignment="1" applyProtection="1">
      <alignment horizontal="center" vertical="center"/>
      <protection locked="0"/>
    </xf>
    <xf numFmtId="0" fontId="51" fillId="0" borderId="0" xfId="0" applyFont="1" applyAlignment="1">
      <alignment horizontal="left" vertical="center"/>
    </xf>
    <xf numFmtId="0" fontId="89" fillId="0" borderId="1" xfId="0" applyFont="1" applyBorder="1" applyAlignment="1">
      <alignment horizontal="left" vertical="top"/>
    </xf>
    <xf numFmtId="0" fontId="89" fillId="0" borderId="0" xfId="0" applyFont="1" applyAlignment="1">
      <alignment horizontal="left" vertical="top"/>
    </xf>
    <xf numFmtId="0" fontId="44" fillId="0" borderId="0" xfId="0" applyFont="1" applyAlignment="1">
      <alignment horizontal="left" vertical="top"/>
    </xf>
    <xf numFmtId="0" fontId="95" fillId="0" borderId="0" xfId="0" applyFont="1" applyAlignment="1">
      <alignment horizontal="left" vertical="top"/>
    </xf>
    <xf numFmtId="0" fontId="19" fillId="0" borderId="0" xfId="0" applyFont="1" applyAlignment="1">
      <alignment horizontal="left" vertical="top"/>
    </xf>
    <xf numFmtId="0" fontId="28" fillId="0" borderId="0" xfId="0" applyFont="1" applyAlignment="1">
      <alignment horizontal="left" vertical="top"/>
    </xf>
    <xf numFmtId="0" fontId="1" fillId="0" borderId="0" xfId="1" applyFont="1" applyBorder="1" applyAlignment="1">
      <alignment horizontal="left" vertical="top"/>
    </xf>
    <xf numFmtId="0" fontId="1" fillId="0" borderId="0" xfId="0" applyFont="1" applyAlignment="1">
      <alignment horizontal="left" vertical="top"/>
    </xf>
    <xf numFmtId="0" fontId="86" fillId="0" borderId="1" xfId="0" applyFont="1" applyBorder="1">
      <alignment vertical="center"/>
    </xf>
    <xf numFmtId="0" fontId="86" fillId="0" borderId="2" xfId="0" applyFont="1" applyBorder="1">
      <alignment vertical="center"/>
    </xf>
    <xf numFmtId="0" fontId="78" fillId="0" borderId="1" xfId="0" applyFont="1" applyBorder="1" applyAlignment="1">
      <alignment horizontal="left" vertical="top"/>
    </xf>
    <xf numFmtId="0" fontId="78" fillId="0" borderId="0" xfId="0" applyFont="1" applyAlignment="1">
      <alignment horizontal="left" vertical="top"/>
    </xf>
    <xf numFmtId="0" fontId="78" fillId="0" borderId="2" xfId="0" applyFont="1" applyBorder="1" applyAlignment="1">
      <alignment horizontal="left" vertical="top"/>
    </xf>
    <xf numFmtId="0" fontId="28" fillId="0" borderId="1" xfId="0" applyFont="1" applyBorder="1" applyAlignment="1">
      <alignment horizontal="left" vertical="top"/>
    </xf>
    <xf numFmtId="0" fontId="28" fillId="0" borderId="2" xfId="0" applyFont="1" applyBorder="1" applyAlignment="1">
      <alignment horizontal="left" vertical="top"/>
    </xf>
    <xf numFmtId="0" fontId="28" fillId="0" borderId="49" xfId="0" applyFont="1" applyBorder="1" applyAlignment="1">
      <alignment horizontal="left" vertical="top"/>
    </xf>
    <xf numFmtId="0" fontId="28" fillId="0" borderId="44" xfId="0" applyFont="1" applyBorder="1" applyAlignment="1">
      <alignment horizontal="left" vertical="top"/>
    </xf>
    <xf numFmtId="0" fontId="28" fillId="0" borderId="53" xfId="0" applyFont="1" applyBorder="1" applyAlignment="1">
      <alignment horizontal="left" vertical="top"/>
    </xf>
    <xf numFmtId="0" fontId="88" fillId="0" borderId="0" xfId="0" applyFont="1">
      <alignment vertical="center"/>
    </xf>
    <xf numFmtId="0" fontId="88" fillId="0" borderId="0" xfId="0" applyFont="1" applyAlignment="1">
      <alignment horizontal="left" vertical="top"/>
    </xf>
    <xf numFmtId="0" fontId="51" fillId="0" borderId="0" xfId="0" applyFont="1" applyAlignment="1">
      <alignment horizontal="right" vertical="top"/>
    </xf>
    <xf numFmtId="0" fontId="51" fillId="0" borderId="0" xfId="0" quotePrefix="1" applyFont="1" applyAlignment="1">
      <alignment horizontal="left" vertical="top"/>
    </xf>
    <xf numFmtId="0" fontId="0" fillId="0" borderId="50" xfId="0" applyBorder="1">
      <alignment vertical="center"/>
    </xf>
    <xf numFmtId="0" fontId="11" fillId="0" borderId="0" xfId="0" applyFont="1">
      <alignment vertical="center"/>
    </xf>
    <xf numFmtId="0" fontId="12" fillId="0" borderId="0" xfId="1" applyFont="1" applyBorder="1">
      <alignment vertical="center"/>
    </xf>
    <xf numFmtId="0" fontId="6" fillId="0" borderId="0" xfId="0" applyFont="1">
      <alignment vertical="center"/>
    </xf>
    <xf numFmtId="0" fontId="1" fillId="0" borderId="7" xfId="0" applyFont="1" applyBorder="1">
      <alignment vertical="center"/>
    </xf>
    <xf numFmtId="0" fontId="1" fillId="0" borderId="24" xfId="0" applyFont="1" applyBorder="1">
      <alignment vertical="center"/>
    </xf>
    <xf numFmtId="0" fontId="6" fillId="0" borderId="0" xfId="0" applyFont="1" applyAlignment="1">
      <alignment vertical="center" wrapText="1"/>
    </xf>
    <xf numFmtId="0" fontId="91" fillId="0" borderId="0" xfId="0" applyFont="1">
      <alignment vertical="center"/>
    </xf>
    <xf numFmtId="0" fontId="31" fillId="0" borderId="0" xfId="1" applyFont="1" applyBorder="1">
      <alignment vertical="center"/>
    </xf>
    <xf numFmtId="0" fontId="34" fillId="0" borderId="0" xfId="0" applyFont="1">
      <alignment vertical="center"/>
    </xf>
    <xf numFmtId="0" fontId="31" fillId="0" borderId="0" xfId="0" applyFont="1" applyAlignment="1">
      <alignment horizontal="right" vertical="center"/>
    </xf>
    <xf numFmtId="0" fontId="9" fillId="0" borderId="0" xfId="0" applyFont="1">
      <alignment vertical="center"/>
    </xf>
    <xf numFmtId="0" fontId="10" fillId="0" borderId="0" xfId="0" applyFont="1">
      <alignment vertical="center"/>
    </xf>
    <xf numFmtId="0" fontId="1" fillId="0" borderId="0" xfId="0" applyFont="1" applyAlignment="1">
      <alignment vertical="center" shrinkToFit="1"/>
    </xf>
    <xf numFmtId="0" fontId="1" fillId="0" borderId="0" xfId="0" applyFont="1" applyAlignment="1">
      <alignment horizontal="left" vertical="center" shrinkToFit="1"/>
    </xf>
    <xf numFmtId="0" fontId="22" fillId="0" borderId="0" xfId="0" applyFont="1" applyAlignment="1">
      <alignment vertical="top"/>
    </xf>
    <xf numFmtId="0" fontId="1" fillId="0" borderId="0" xfId="1" applyFont="1" applyBorder="1" applyAlignment="1">
      <alignment vertical="center" wrapText="1"/>
    </xf>
    <xf numFmtId="49" fontId="1" fillId="0" borderId="0" xfId="0" applyNumberFormat="1" applyFont="1" applyAlignment="1" applyProtection="1">
      <alignment vertical="center" shrinkToFit="1"/>
      <protection locked="0"/>
    </xf>
    <xf numFmtId="49" fontId="6" fillId="0" borderId="0" xfId="0" applyNumberFormat="1" applyFont="1" applyAlignment="1" applyProtection="1">
      <alignment vertical="center" shrinkToFit="1"/>
      <protection locked="0"/>
    </xf>
    <xf numFmtId="0" fontId="12" fillId="0" borderId="0" xfId="0" quotePrefix="1" applyFont="1" applyAlignment="1">
      <alignment horizontal="right" vertical="center"/>
    </xf>
    <xf numFmtId="0" fontId="19" fillId="0" borderId="0" xfId="0" applyFont="1">
      <alignment vertical="center"/>
    </xf>
    <xf numFmtId="176" fontId="10" fillId="0" borderId="0" xfId="0" applyNumberFormat="1" applyFont="1" applyAlignment="1" applyProtection="1">
      <alignment vertical="center" shrinkToFit="1"/>
      <protection locked="0"/>
    </xf>
    <xf numFmtId="0" fontId="89" fillId="0" borderId="0" xfId="0" applyFont="1">
      <alignment vertical="center"/>
    </xf>
    <xf numFmtId="0" fontId="66" fillId="0" borderId="0" xfId="0" applyFont="1" applyAlignment="1">
      <alignment vertical="top"/>
    </xf>
    <xf numFmtId="0" fontId="85" fillId="0" borderId="1" xfId="0" applyFont="1" applyBorder="1">
      <alignment vertical="center"/>
    </xf>
    <xf numFmtId="0" fontId="85" fillId="0" borderId="2" xfId="0" applyFont="1" applyBorder="1">
      <alignment vertical="center"/>
    </xf>
    <xf numFmtId="0" fontId="89" fillId="0" borderId="2" xfId="0" applyFont="1" applyBorder="1" applyAlignment="1">
      <alignment horizontal="left" vertical="top"/>
    </xf>
    <xf numFmtId="0" fontId="51" fillId="0" borderId="1" xfId="0" applyFont="1" applyBorder="1" applyAlignment="1">
      <alignment horizontal="left" vertical="top"/>
    </xf>
    <xf numFmtId="0" fontId="89" fillId="0" borderId="1" xfId="0" applyFont="1" applyBorder="1" applyAlignment="1">
      <alignment horizontal="left" vertical="center"/>
    </xf>
    <xf numFmtId="0" fontId="93" fillId="0" borderId="0" xfId="0" applyFont="1" applyAlignment="1">
      <alignment horizontal="left" vertical="center"/>
    </xf>
    <xf numFmtId="0" fontId="51" fillId="0" borderId="0" xfId="0" applyFont="1" applyAlignment="1">
      <alignment horizontal="center" vertical="center"/>
    </xf>
    <xf numFmtId="0" fontId="89" fillId="0" borderId="2" xfId="0" applyFont="1" applyBorder="1" applyAlignment="1">
      <alignment horizontal="left" vertical="center"/>
    </xf>
    <xf numFmtId="0" fontId="51" fillId="0" borderId="0" xfId="0" applyFont="1" applyAlignment="1">
      <alignment horizontal="center" vertical="top"/>
    </xf>
    <xf numFmtId="0" fontId="93" fillId="0" borderId="0" xfId="0" applyFont="1" applyAlignment="1">
      <alignment horizontal="left" vertical="top"/>
    </xf>
    <xf numFmtId="177" fontId="51" fillId="0" borderId="0" xfId="0" applyNumberFormat="1" applyFont="1" applyAlignment="1">
      <alignment vertical="top"/>
    </xf>
    <xf numFmtId="177" fontId="51" fillId="0" borderId="0" xfId="0" applyNumberFormat="1" applyFont="1" applyAlignment="1">
      <alignment horizontal="center" vertical="top"/>
    </xf>
    <xf numFmtId="0" fontId="89" fillId="0" borderId="12" xfId="0" applyFont="1" applyBorder="1" applyAlignment="1">
      <alignment horizontal="left" vertical="top"/>
    </xf>
    <xf numFmtId="0" fontId="86" fillId="0" borderId="0" xfId="0" applyFont="1" applyAlignment="1">
      <alignment horizontal="left" vertical="center" shrinkToFit="1"/>
    </xf>
    <xf numFmtId="0" fontId="89" fillId="0" borderId="49" xfId="0" applyFont="1" applyBorder="1" applyAlignment="1">
      <alignment horizontal="left" vertical="top"/>
    </xf>
    <xf numFmtId="0" fontId="89" fillId="0" borderId="44" xfId="0" applyFont="1" applyBorder="1" applyAlignment="1">
      <alignment horizontal="left" vertical="top"/>
    </xf>
    <xf numFmtId="0" fontId="95" fillId="0" borderId="44" xfId="0" applyFont="1" applyBorder="1" applyAlignment="1">
      <alignment horizontal="left" vertical="top"/>
    </xf>
    <xf numFmtId="0" fontId="89" fillId="0" borderId="53" xfId="0" applyFont="1" applyBorder="1" applyAlignment="1">
      <alignment horizontal="left" vertical="top"/>
    </xf>
    <xf numFmtId="0" fontId="94" fillId="0" borderId="0" xfId="0" applyFont="1" applyAlignment="1">
      <alignment horizontal="left" vertical="top"/>
    </xf>
    <xf numFmtId="0" fontId="85" fillId="0" borderId="48" xfId="0" applyFont="1" applyBorder="1">
      <alignment vertical="center"/>
    </xf>
    <xf numFmtId="0" fontId="85" fillId="0" borderId="46" xfId="0" applyFont="1" applyBorder="1">
      <alignment vertical="center"/>
    </xf>
    <xf numFmtId="0" fontId="85" fillId="0" borderId="47" xfId="0" applyFont="1" applyBorder="1">
      <alignment vertical="center"/>
    </xf>
    <xf numFmtId="0" fontId="88" fillId="0" borderId="1" xfId="0" applyFont="1" applyBorder="1" applyAlignment="1">
      <alignment horizontal="left" vertical="top"/>
    </xf>
    <xf numFmtId="0" fontId="88" fillId="0" borderId="2" xfId="0" applyFont="1" applyBorder="1" applyAlignment="1">
      <alignment horizontal="left" vertical="top"/>
    </xf>
    <xf numFmtId="0" fontId="88" fillId="0" borderId="60" xfId="0" applyFont="1" applyBorder="1" applyAlignment="1">
      <alignment horizontal="left" vertical="top"/>
    </xf>
    <xf numFmtId="0" fontId="88" fillId="0" borderId="61" xfId="0" applyFont="1" applyBorder="1" applyAlignment="1">
      <alignment horizontal="left" vertical="center"/>
    </xf>
    <xf numFmtId="0" fontId="88" fillId="0" borderId="61" xfId="0" applyFont="1" applyBorder="1" applyAlignment="1">
      <alignment horizontal="left" vertical="top"/>
    </xf>
    <xf numFmtId="0" fontId="88" fillId="0" borderId="62" xfId="0" applyFont="1" applyBorder="1" applyAlignment="1">
      <alignment horizontal="left" vertical="top"/>
    </xf>
    <xf numFmtId="0" fontId="92" fillId="0" borderId="0" xfId="0" applyFont="1" applyAlignment="1">
      <alignment vertical="top"/>
    </xf>
    <xf numFmtId="0" fontId="91" fillId="0" borderId="0" xfId="0" applyFont="1" applyAlignment="1">
      <alignment vertical="top"/>
    </xf>
    <xf numFmtId="0" fontId="14" fillId="0" borderId="0" xfId="0" applyFont="1" applyAlignment="1">
      <alignment horizontal="left" vertical="center"/>
    </xf>
    <xf numFmtId="0" fontId="46" fillId="0" borderId="0" xfId="0" applyFont="1" applyAlignment="1">
      <alignment horizontal="center" vertical="center"/>
    </xf>
    <xf numFmtId="0" fontId="1" fillId="0" borderId="0" xfId="0" applyFont="1" applyProtection="1">
      <alignment vertical="center"/>
      <protection locked="0"/>
    </xf>
    <xf numFmtId="0" fontId="1" fillId="0" borderId="0" xfId="0" applyFont="1" applyAlignment="1">
      <alignment horizontal="distributed" vertical="center"/>
    </xf>
    <xf numFmtId="0" fontId="1" fillId="0" borderId="0" xfId="0" applyFont="1" applyAlignment="1" applyProtection="1">
      <alignment vertical="center" shrinkToFit="1"/>
      <protection locked="0"/>
    </xf>
    <xf numFmtId="0" fontId="13" fillId="0" borderId="0" xfId="1" applyFont="1" applyBorder="1" applyAlignment="1">
      <alignment horizontal="left" vertical="top" wrapText="1"/>
    </xf>
    <xf numFmtId="0" fontId="14" fillId="0" borderId="0" xfId="0" applyFont="1">
      <alignment vertical="center"/>
    </xf>
    <xf numFmtId="0" fontId="0" fillId="0" borderId="46" xfId="0" applyBorder="1">
      <alignment vertical="center"/>
    </xf>
    <xf numFmtId="0" fontId="1" fillId="0" borderId="46" xfId="0" applyFont="1" applyBorder="1">
      <alignment vertical="center"/>
    </xf>
    <xf numFmtId="0" fontId="1" fillId="0" borderId="8" xfId="0" applyFont="1" applyBorder="1">
      <alignment vertical="center"/>
    </xf>
    <xf numFmtId="0" fontId="1" fillId="0" borderId="26" xfId="0" applyFont="1" applyBorder="1">
      <alignment vertical="center"/>
    </xf>
    <xf numFmtId="0" fontId="46" fillId="0" borderId="0" xfId="0" applyFont="1" applyBorder="1">
      <alignment vertical="center"/>
    </xf>
    <xf numFmtId="0" fontId="1" fillId="0" borderId="0" xfId="0" applyFont="1" applyBorder="1" applyAlignment="1" applyProtection="1">
      <alignment vertical="center" shrinkToFit="1"/>
      <protection locked="0"/>
    </xf>
    <xf numFmtId="0" fontId="19" fillId="0" borderId="0" xfId="0" applyFont="1" applyBorder="1" applyAlignment="1">
      <alignment vertical="center"/>
    </xf>
    <xf numFmtId="0" fontId="12" fillId="0" borderId="9" xfId="0" applyFont="1" applyBorder="1">
      <alignment vertical="center"/>
    </xf>
    <xf numFmtId="0" fontId="13" fillId="0" borderId="71" xfId="0" applyFont="1" applyBorder="1">
      <alignment vertical="center"/>
    </xf>
    <xf numFmtId="0" fontId="12" fillId="0" borderId="21" xfId="0" applyFont="1" applyBorder="1">
      <alignment vertical="center"/>
    </xf>
    <xf numFmtId="0" fontId="13" fillId="0" borderId="0" xfId="0" applyFont="1" applyBorder="1" applyAlignment="1">
      <alignment vertical="center" shrinkToFit="1"/>
    </xf>
    <xf numFmtId="0" fontId="12" fillId="0" borderId="1" xfId="0" applyFont="1" applyBorder="1">
      <alignment vertical="center"/>
    </xf>
    <xf numFmtId="0" fontId="13" fillId="0" borderId="12" xfId="0" applyFont="1" applyBorder="1">
      <alignment vertical="center"/>
    </xf>
    <xf numFmtId="0" fontId="12" fillId="0" borderId="31" xfId="0" applyFont="1" applyFill="1" applyBorder="1">
      <alignment vertical="center"/>
    </xf>
    <xf numFmtId="0" fontId="12" fillId="0" borderId="71" xfId="0" applyFont="1" applyFill="1" applyBorder="1" applyAlignment="1">
      <alignment vertical="center"/>
    </xf>
    <xf numFmtId="0" fontId="1" fillId="0" borderId="84" xfId="0" applyFont="1" applyFill="1" applyBorder="1">
      <alignment vertical="center"/>
    </xf>
    <xf numFmtId="0" fontId="1" fillId="0" borderId="32" xfId="0" applyFont="1" applyFill="1" applyBorder="1">
      <alignment vertical="center"/>
    </xf>
    <xf numFmtId="49" fontId="1" fillId="0" borderId="32" xfId="0" applyNumberFormat="1" applyFont="1" applyFill="1" applyBorder="1">
      <alignment vertical="center"/>
    </xf>
    <xf numFmtId="0" fontId="1" fillId="0" borderId="81" xfId="0" applyFont="1" applyFill="1" applyBorder="1">
      <alignment vertical="center"/>
    </xf>
    <xf numFmtId="0" fontId="0" fillId="0" borderId="81" xfId="0" applyFill="1" applyBorder="1">
      <alignment vertical="center"/>
    </xf>
    <xf numFmtId="0" fontId="12" fillId="0" borderId="81" xfId="0" applyFont="1" applyFill="1" applyBorder="1" applyAlignment="1">
      <alignment vertical="center"/>
    </xf>
    <xf numFmtId="0" fontId="12" fillId="0" borderId="12" xfId="0" applyFont="1" applyFill="1" applyBorder="1" applyAlignment="1">
      <alignment vertical="center"/>
    </xf>
    <xf numFmtId="0" fontId="12" fillId="0" borderId="14" xfId="0" applyFont="1" applyFill="1" applyBorder="1" applyAlignment="1">
      <alignment vertical="center"/>
    </xf>
    <xf numFmtId="0" fontId="22" fillId="0" borderId="0" xfId="0" applyFont="1" applyBorder="1" applyAlignment="1">
      <alignment horizontal="right" vertical="top"/>
    </xf>
    <xf numFmtId="0" fontId="1" fillId="0" borderId="0" xfId="0" applyFont="1" applyBorder="1" applyAlignment="1">
      <alignment vertical="center" shrinkToFit="1"/>
    </xf>
    <xf numFmtId="0" fontId="1" fillId="0" borderId="48" xfId="0" applyFont="1" applyBorder="1">
      <alignment vertical="center"/>
    </xf>
    <xf numFmtId="49" fontId="1" fillId="0" borderId="46" xfId="0" applyNumberFormat="1" applyFont="1" applyBorder="1">
      <alignment vertical="center"/>
    </xf>
    <xf numFmtId="0" fontId="1" fillId="0" borderId="48" xfId="0" applyFont="1" applyBorder="1" applyAlignment="1">
      <alignment vertical="center"/>
    </xf>
    <xf numFmtId="0" fontId="1" fillId="0" borderId="46" xfId="0" applyFont="1" applyBorder="1" applyAlignment="1">
      <alignment vertical="center"/>
    </xf>
    <xf numFmtId="49" fontId="1" fillId="0" borderId="46" xfId="0" applyNumberFormat="1" applyFont="1" applyBorder="1" applyAlignment="1">
      <alignment vertical="center"/>
    </xf>
    <xf numFmtId="0" fontId="0" fillId="0" borderId="46" xfId="0" applyBorder="1" applyAlignment="1">
      <alignment vertical="center"/>
    </xf>
    <xf numFmtId="0" fontId="0" fillId="0" borderId="50" xfId="0" applyBorder="1" applyAlignment="1">
      <alignment vertical="center"/>
    </xf>
    <xf numFmtId="0" fontId="14" fillId="0" borderId="0" xfId="0" applyFont="1" applyBorder="1">
      <alignment vertical="center"/>
    </xf>
    <xf numFmtId="0" fontId="10" fillId="0" borderId="0" xfId="0" applyFont="1" applyBorder="1" applyAlignment="1">
      <alignment vertical="center"/>
    </xf>
    <xf numFmtId="0" fontId="12" fillId="0" borderId="12" xfId="0" applyFont="1" applyBorder="1">
      <alignment vertical="center"/>
    </xf>
    <xf numFmtId="0" fontId="51" fillId="0" borderId="0" xfId="0" applyFont="1" applyAlignment="1">
      <alignment horizontal="left" vertical="top"/>
    </xf>
    <xf numFmtId="0" fontId="1" fillId="0" borderId="0" xfId="0" applyFont="1">
      <alignment vertical="center"/>
    </xf>
    <xf numFmtId="0" fontId="28" fillId="0" borderId="0" xfId="0" applyFont="1">
      <alignment vertical="center"/>
    </xf>
    <xf numFmtId="0" fontId="31" fillId="0" borderId="0" xfId="0" applyFont="1">
      <alignment vertical="center"/>
    </xf>
    <xf numFmtId="0" fontId="98" fillId="0" borderId="0" xfId="0" applyFont="1" applyAlignment="1">
      <alignment vertical="center"/>
    </xf>
    <xf numFmtId="0" fontId="99" fillId="0" borderId="0" xfId="0" applyFont="1" applyAlignment="1">
      <alignment horizontal="left" vertical="center"/>
    </xf>
    <xf numFmtId="0" fontId="40" fillId="0" borderId="0" xfId="0" applyFont="1">
      <alignment vertical="center"/>
    </xf>
    <xf numFmtId="0" fontId="40" fillId="0" borderId="0" xfId="0" applyFont="1" applyAlignment="1">
      <alignment horizontal="left" vertical="center"/>
    </xf>
    <xf numFmtId="0" fontId="102" fillId="0" borderId="0" xfId="0" applyFont="1" applyAlignment="1">
      <alignment horizontal="center" vertical="center"/>
    </xf>
    <xf numFmtId="0" fontId="101" fillId="0" borderId="0" xfId="0" applyFont="1" applyAlignment="1">
      <alignment horizontal="left" vertical="center"/>
    </xf>
    <xf numFmtId="0" fontId="104" fillId="0" borderId="0" xfId="0" applyFont="1" applyAlignment="1">
      <alignment horizontal="center" vertical="center"/>
    </xf>
    <xf numFmtId="0" fontId="46" fillId="0" borderId="0" xfId="0" applyFont="1" applyBorder="1" applyAlignment="1">
      <alignment horizontal="center" vertical="center"/>
    </xf>
    <xf numFmtId="0" fontId="13" fillId="0" borderId="0" xfId="0" applyFont="1" applyBorder="1" applyAlignment="1" applyProtection="1">
      <alignment horizontal="center" vertical="center"/>
      <protection locked="0"/>
    </xf>
    <xf numFmtId="0" fontId="0" fillId="0" borderId="0" xfId="0" applyBorder="1" applyAlignment="1">
      <alignment horizontal="center" vertical="center"/>
    </xf>
    <xf numFmtId="0" fontId="105" fillId="0" borderId="0" xfId="0" applyFont="1" applyAlignment="1">
      <alignment horizontal="center" vertical="center"/>
    </xf>
    <xf numFmtId="0" fontId="107" fillId="0" borderId="0" xfId="0" applyFont="1" applyAlignment="1">
      <alignment horizontal="center" vertical="center"/>
    </xf>
    <xf numFmtId="0" fontId="37" fillId="0" borderId="0" xfId="0" applyFont="1">
      <alignment vertical="center"/>
    </xf>
    <xf numFmtId="0" fontId="78" fillId="0" borderId="60" xfId="0" applyFont="1" applyBorder="1" applyAlignment="1">
      <alignment vertical="center" wrapText="1"/>
    </xf>
    <xf numFmtId="0" fontId="78" fillId="0" borderId="61" xfId="0" applyFont="1" applyBorder="1" applyAlignment="1">
      <alignment vertical="center" wrapText="1"/>
    </xf>
    <xf numFmtId="0" fontId="78" fillId="0" borderId="62" xfId="0" applyFont="1" applyBorder="1" applyAlignment="1">
      <alignment vertical="center" wrapText="1"/>
    </xf>
    <xf numFmtId="0" fontId="106" fillId="0" borderId="0" xfId="0" applyFont="1" applyAlignment="1">
      <alignment horizontal="left" vertical="center"/>
    </xf>
    <xf numFmtId="0" fontId="0" fillId="0" borderId="1" xfId="0" applyBorder="1" applyAlignment="1">
      <alignment horizontal="justify" vertical="center"/>
    </xf>
    <xf numFmtId="0" fontId="0" fillId="0" borderId="49" xfId="0" applyBorder="1" applyAlignment="1">
      <alignment horizontal="justify" vertical="center"/>
    </xf>
    <xf numFmtId="0" fontId="27" fillId="0" borderId="2" xfId="0" applyFont="1" applyBorder="1" applyAlignment="1">
      <alignment vertical="center" wrapText="1"/>
    </xf>
    <xf numFmtId="0" fontId="27" fillId="0" borderId="53" xfId="0" applyFont="1" applyBorder="1" applyAlignment="1">
      <alignment vertical="center" wrapText="1"/>
    </xf>
    <xf numFmtId="0" fontId="109" fillId="0" borderId="0" xfId="0" applyFont="1" applyAlignment="1">
      <alignment horizontal="left" vertical="center"/>
    </xf>
    <xf numFmtId="0" fontId="110" fillId="0" borderId="0" xfId="0" applyFont="1" applyAlignment="1">
      <alignment horizontal="left" vertical="center"/>
    </xf>
    <xf numFmtId="0" fontId="0" fillId="0" borderId="60" xfId="0" applyBorder="1">
      <alignment vertical="center"/>
    </xf>
    <xf numFmtId="0" fontId="0" fillId="0" borderId="48" xfId="0" applyBorder="1">
      <alignment vertical="center"/>
    </xf>
    <xf numFmtId="0" fontId="0" fillId="0" borderId="1" xfId="0" applyBorder="1">
      <alignment vertical="center"/>
    </xf>
    <xf numFmtId="0" fontId="0" fillId="0" borderId="49" xfId="0" applyBorder="1">
      <alignment vertical="center"/>
    </xf>
    <xf numFmtId="0" fontId="111" fillId="0" borderId="0" xfId="15" applyFont="1">
      <alignment vertical="center"/>
    </xf>
    <xf numFmtId="0" fontId="11" fillId="0" borderId="0" xfId="15">
      <alignment vertical="center"/>
    </xf>
    <xf numFmtId="0" fontId="113" fillId="0" borderId="0" xfId="15" applyFont="1" applyAlignment="1">
      <alignment horizontal="right" vertical="center"/>
    </xf>
    <xf numFmtId="0" fontId="114" fillId="0" borderId="0" xfId="15" applyFont="1">
      <alignment vertical="center"/>
    </xf>
    <xf numFmtId="0" fontId="115" fillId="0" borderId="0" xfId="15" applyFont="1" applyAlignment="1">
      <alignment horizontal="center" vertical="top"/>
    </xf>
    <xf numFmtId="0" fontId="115" fillId="0" borderId="0" xfId="15" applyFont="1" applyAlignment="1">
      <alignment horizontal="center" vertical="center"/>
    </xf>
    <xf numFmtId="0" fontId="115" fillId="0" borderId="0" xfId="15" applyFont="1">
      <alignment vertical="center"/>
    </xf>
    <xf numFmtId="0" fontId="117" fillId="0" borderId="0" xfId="15" applyFont="1">
      <alignment vertical="center"/>
    </xf>
    <xf numFmtId="0" fontId="11" fillId="0" borderId="0" xfId="15" applyAlignment="1">
      <alignment horizontal="center" vertical="center" wrapText="1"/>
    </xf>
    <xf numFmtId="0" fontId="31" fillId="0" borderId="0" xfId="0" applyFont="1" applyAlignment="1">
      <alignment vertical="center" wrapText="1"/>
    </xf>
    <xf numFmtId="0" fontId="6" fillId="0" borderId="0" xfId="0" applyFont="1" applyAlignment="1">
      <alignment horizontal="center" vertical="center"/>
    </xf>
    <xf numFmtId="0" fontId="1" fillId="0" borderId="25" xfId="0" applyFont="1" applyBorder="1" applyAlignment="1" applyProtection="1">
      <alignment horizontal="center" vertical="center"/>
      <protection locked="0"/>
    </xf>
    <xf numFmtId="0" fontId="33" fillId="0" borderId="0" xfId="0" applyFont="1">
      <alignment vertical="center"/>
    </xf>
    <xf numFmtId="0" fontId="120" fillId="0" borderId="0" xfId="0" applyFont="1">
      <alignment vertical="center"/>
    </xf>
    <xf numFmtId="0" fontId="51" fillId="0" borderId="0" xfId="0" applyFont="1">
      <alignment vertical="center"/>
    </xf>
    <xf numFmtId="0" fontId="30" fillId="0" borderId="0" xfId="0" applyFont="1">
      <alignment vertical="center"/>
    </xf>
    <xf numFmtId="0" fontId="122" fillId="5" borderId="0" xfId="0" applyFont="1" applyFill="1" applyAlignment="1">
      <alignment horizontal="left" vertical="center"/>
    </xf>
    <xf numFmtId="0" fontId="123" fillId="5" borderId="0" xfId="0" applyFont="1" applyFill="1" applyAlignment="1">
      <alignment horizontal="left" vertical="center"/>
    </xf>
    <xf numFmtId="0" fontId="124" fillId="5" borderId="0" xfId="0" applyFont="1" applyFill="1" applyAlignment="1">
      <alignment horizontal="center" vertical="center"/>
    </xf>
    <xf numFmtId="0" fontId="123" fillId="5" borderId="0" xfId="0" applyFont="1" applyFill="1">
      <alignment vertical="center"/>
    </xf>
    <xf numFmtId="0" fontId="123" fillId="0" borderId="0" xfId="0" applyFont="1">
      <alignment vertical="center"/>
    </xf>
    <xf numFmtId="0" fontId="126" fillId="5" borderId="0" xfId="0" applyFont="1" applyFill="1" applyAlignment="1">
      <alignment horizontal="center" vertical="center"/>
    </xf>
    <xf numFmtId="0" fontId="120" fillId="5" borderId="0" xfId="0" applyFont="1" applyFill="1">
      <alignment vertical="center"/>
    </xf>
    <xf numFmtId="0" fontId="125" fillId="5" borderId="0" xfId="0" applyFont="1" applyFill="1" applyAlignment="1">
      <alignment horizontal="left" vertical="center"/>
    </xf>
    <xf numFmtId="0" fontId="125" fillId="5" borderId="0" xfId="0" applyFont="1" applyFill="1" applyAlignment="1">
      <alignment horizontal="center" vertical="center"/>
    </xf>
    <xf numFmtId="0" fontId="127" fillId="0" borderId="0" xfId="0" applyFont="1">
      <alignment vertical="center"/>
    </xf>
    <xf numFmtId="0" fontId="127" fillId="6" borderId="152" xfId="0" applyFont="1" applyFill="1" applyBorder="1" applyAlignment="1">
      <alignment horizontal="center" vertical="top" textRotation="255"/>
    </xf>
    <xf numFmtId="0" fontId="127" fillId="6" borderId="153" xfId="0" applyFont="1" applyFill="1" applyBorder="1" applyAlignment="1">
      <alignment horizontal="center" vertical="top" textRotation="255"/>
    </xf>
    <xf numFmtId="0" fontId="127" fillId="6" borderId="154" xfId="0" applyFont="1" applyFill="1" applyBorder="1" applyAlignment="1">
      <alignment horizontal="center" vertical="top" textRotation="255"/>
    </xf>
    <xf numFmtId="0" fontId="127" fillId="6" borderId="152" xfId="0" applyFont="1" applyFill="1" applyBorder="1" applyAlignment="1">
      <alignment horizontal="center" vertical="top" wrapText="1"/>
    </xf>
    <xf numFmtId="0" fontId="127" fillId="6" borderId="153" xfId="0" applyFont="1" applyFill="1" applyBorder="1" applyAlignment="1">
      <alignment horizontal="center" vertical="top" wrapText="1"/>
    </xf>
    <xf numFmtId="0" fontId="127" fillId="6" borderId="154" xfId="0" applyFont="1" applyFill="1" applyBorder="1" applyAlignment="1">
      <alignment horizontal="center" vertical="top" wrapText="1"/>
    </xf>
    <xf numFmtId="0" fontId="127" fillId="6" borderId="155" xfId="0" applyFont="1" applyFill="1" applyBorder="1" applyAlignment="1">
      <alignment horizontal="center" vertical="top" textRotation="255"/>
    </xf>
    <xf numFmtId="0" fontId="127" fillId="2" borderId="157" xfId="0" applyFont="1" applyFill="1" applyBorder="1" applyAlignment="1" applyProtection="1">
      <alignment vertical="center" wrapText="1"/>
      <protection locked="0"/>
    </xf>
    <xf numFmtId="0" fontId="127" fillId="0" borderId="158" xfId="0" applyFont="1" applyBorder="1" applyProtection="1">
      <alignment vertical="center"/>
      <protection locked="0"/>
    </xf>
    <xf numFmtId="0" fontId="127" fillId="0" borderId="159" xfId="0" applyFont="1" applyBorder="1" applyProtection="1">
      <alignment vertical="center"/>
      <protection locked="0"/>
    </xf>
    <xf numFmtId="0" fontId="127" fillId="0" borderId="160" xfId="0" applyFont="1" applyBorder="1" applyProtection="1">
      <alignment vertical="center"/>
      <protection locked="0"/>
    </xf>
    <xf numFmtId="0" fontId="127" fillId="0" borderId="161" xfId="0" applyFont="1" applyBorder="1" applyProtection="1">
      <alignment vertical="center"/>
      <protection locked="0"/>
    </xf>
    <xf numFmtId="0" fontId="127" fillId="2" borderId="49" xfId="0" applyFont="1" applyFill="1" applyBorder="1" applyAlignment="1" applyProtection="1">
      <alignment vertical="center" wrapText="1"/>
      <protection locked="0"/>
    </xf>
    <xf numFmtId="0" fontId="127" fillId="0" borderId="162" xfId="0" applyFont="1" applyBorder="1" applyProtection="1">
      <alignment vertical="center"/>
      <protection locked="0"/>
    </xf>
    <xf numFmtId="0" fontId="127" fillId="0" borderId="163" xfId="0" applyFont="1" applyBorder="1" applyProtection="1">
      <alignment vertical="center"/>
      <protection locked="0"/>
    </xf>
    <xf numFmtId="0" fontId="127" fillId="0" borderId="164" xfId="0" applyFont="1" applyBorder="1" applyProtection="1">
      <alignment vertical="center"/>
      <protection locked="0"/>
    </xf>
    <xf numFmtId="0" fontId="127" fillId="0" borderId="165" xfId="0" applyFont="1" applyBorder="1" applyProtection="1">
      <alignment vertical="center"/>
      <protection locked="0"/>
    </xf>
    <xf numFmtId="0" fontId="127" fillId="2" borderId="166" xfId="0" applyFont="1" applyFill="1" applyBorder="1" applyAlignment="1" applyProtection="1">
      <alignment vertical="center" wrapText="1"/>
      <protection locked="0"/>
    </xf>
    <xf numFmtId="0" fontId="127" fillId="0" borderId="167" xfId="0" applyFont="1" applyBorder="1" applyProtection="1">
      <alignment vertical="center"/>
      <protection locked="0"/>
    </xf>
    <xf numFmtId="0" fontId="127" fillId="0" borderId="168" xfId="0" applyFont="1" applyBorder="1" applyProtection="1">
      <alignment vertical="center"/>
      <protection locked="0"/>
    </xf>
    <xf numFmtId="0" fontId="127" fillId="0" borderId="169" xfId="0" applyFont="1" applyBorder="1" applyProtection="1">
      <alignment vertical="center"/>
      <protection locked="0"/>
    </xf>
    <xf numFmtId="0" fontId="127" fillId="0" borderId="170" xfId="0" applyFont="1" applyBorder="1" applyProtection="1">
      <alignment vertical="center"/>
      <protection locked="0"/>
    </xf>
    <xf numFmtId="0" fontId="112" fillId="0" borderId="0" xfId="15" applyFont="1" applyAlignment="1">
      <alignment horizontal="center" vertical="center"/>
    </xf>
    <xf numFmtId="0" fontId="115" fillId="0" borderId="0" xfId="0" applyFont="1" applyAlignment="1">
      <alignment horizontal="center" vertical="center"/>
    </xf>
    <xf numFmtId="0" fontId="111" fillId="0" borderId="0" xfId="0" applyFont="1" applyAlignment="1">
      <alignment horizontal="center" vertical="center"/>
    </xf>
    <xf numFmtId="0" fontId="29" fillId="0" borderId="0" xfId="0" applyFont="1">
      <alignment vertical="center"/>
    </xf>
    <xf numFmtId="0" fontId="129" fillId="0" borderId="0" xfId="15" applyFont="1">
      <alignment vertical="center"/>
    </xf>
    <xf numFmtId="0" fontId="130" fillId="0" borderId="0" xfId="0" applyFont="1">
      <alignment vertical="center"/>
    </xf>
    <xf numFmtId="0" fontId="115" fillId="0" borderId="0" xfId="0" applyFont="1" applyAlignment="1">
      <alignment horizontal="right" vertical="center"/>
    </xf>
    <xf numFmtId="0" fontId="115" fillId="0" borderId="0" xfId="0" applyFont="1">
      <alignment vertical="center"/>
    </xf>
    <xf numFmtId="0" fontId="134" fillId="0" borderId="0" xfId="0" applyFont="1" applyAlignment="1">
      <alignment horizontal="center" vertical="center"/>
    </xf>
    <xf numFmtId="0" fontId="0" fillId="0" borderId="0" xfId="0" applyAlignment="1">
      <alignment horizontal="center" vertical="center"/>
    </xf>
    <xf numFmtId="0" fontId="12" fillId="0" borderId="31" xfId="0" applyFont="1" applyBorder="1">
      <alignment vertical="center"/>
    </xf>
    <xf numFmtId="0" fontId="12" fillId="0" borderId="71" xfId="0" applyFont="1" applyBorder="1">
      <alignment vertical="center"/>
    </xf>
    <xf numFmtId="0" fontId="12" fillId="0" borderId="80" xfId="0" applyFont="1" applyBorder="1">
      <alignment vertical="center"/>
    </xf>
    <xf numFmtId="0" fontId="1" fillId="0" borderId="84" xfId="0" applyFont="1" applyBorder="1">
      <alignment vertical="center"/>
    </xf>
    <xf numFmtId="0" fontId="1" fillId="0" borderId="32" xfId="0" applyFont="1" applyBorder="1">
      <alignment vertical="center"/>
    </xf>
    <xf numFmtId="49" fontId="1" fillId="0" borderId="32" xfId="0" applyNumberFormat="1" applyFont="1" applyBorder="1">
      <alignment vertical="center"/>
    </xf>
    <xf numFmtId="0" fontId="1" fillId="0" borderId="81" xfId="0" applyFont="1" applyBorder="1">
      <alignment vertical="center"/>
    </xf>
    <xf numFmtId="0" fontId="0" fillId="0" borderId="81" xfId="0" applyBorder="1">
      <alignment vertical="center"/>
    </xf>
    <xf numFmtId="0" fontId="12" fillId="0" borderId="81" xfId="0" applyFont="1" applyBorder="1">
      <alignment vertical="center"/>
    </xf>
    <xf numFmtId="0" fontId="12" fillId="0" borderId="14" xfId="0" applyFont="1" applyBorder="1">
      <alignment vertical="center"/>
    </xf>
    <xf numFmtId="0" fontId="46" fillId="0" borderId="0" xfId="0" applyFont="1">
      <alignment vertical="center"/>
    </xf>
    <xf numFmtId="0" fontId="13" fillId="0" borderId="0" xfId="0" applyFont="1" applyAlignment="1" applyProtection="1">
      <alignment horizontal="center" vertical="center"/>
      <protection locked="0"/>
    </xf>
    <xf numFmtId="0" fontId="22" fillId="0" borderId="0" xfId="0" applyFont="1" applyAlignment="1">
      <alignment horizontal="right" vertical="top"/>
    </xf>
    <xf numFmtId="0" fontId="1" fillId="0" borderId="0" xfId="1" applyFont="1" applyBorder="1" applyAlignment="1">
      <alignment horizontal="center" vertical="center"/>
    </xf>
    <xf numFmtId="0" fontId="1" fillId="0" borderId="0" xfId="0" applyFont="1" applyAlignment="1" applyProtection="1">
      <alignment horizontal="center" vertical="center"/>
      <protection locked="0"/>
    </xf>
    <xf numFmtId="0" fontId="1" fillId="0" borderId="25" xfId="1" applyFont="1" applyBorder="1" applyAlignment="1">
      <alignment horizontal="center" vertical="center"/>
    </xf>
    <xf numFmtId="0" fontId="135" fillId="0" borderId="0" xfId="15" applyFont="1">
      <alignment vertical="center"/>
    </xf>
    <xf numFmtId="0" fontId="112" fillId="0" borderId="0" xfId="15" applyFont="1">
      <alignment vertical="center"/>
    </xf>
    <xf numFmtId="0" fontId="136" fillId="0" borderId="0" xfId="15" applyFont="1" applyAlignment="1">
      <alignment horizontal="right" vertical="center"/>
    </xf>
    <xf numFmtId="0" fontId="119" fillId="0" borderId="0" xfId="0" applyFont="1" applyAlignment="1">
      <alignment horizontal="left" vertical="center" wrapText="1"/>
    </xf>
    <xf numFmtId="0" fontId="88" fillId="0" borderId="0" xfId="0" applyFont="1" applyAlignment="1">
      <alignment vertical="top"/>
    </xf>
    <xf numFmtId="0" fontId="96" fillId="0" borderId="0" xfId="0" applyFont="1" applyAlignment="1">
      <alignment horizontal="left" vertical="center" shrinkToFit="1"/>
    </xf>
    <xf numFmtId="0" fontId="51" fillId="0" borderId="0" xfId="0" applyFont="1" applyAlignment="1">
      <alignment horizontal="left" vertical="top" wrapText="1"/>
    </xf>
    <xf numFmtId="0" fontId="51" fillId="0" borderId="0" xfId="0" applyFont="1" applyAlignment="1">
      <alignment horizontal="left" vertical="top"/>
    </xf>
    <xf numFmtId="0" fontId="51" fillId="0" borderId="0" xfId="0" applyFont="1" applyAlignment="1">
      <alignment vertical="top" wrapText="1"/>
    </xf>
    <xf numFmtId="0" fontId="98" fillId="0" borderId="0" xfId="0" applyFont="1">
      <alignment vertical="center"/>
    </xf>
    <xf numFmtId="0" fontId="39" fillId="0" borderId="24" xfId="0" applyFont="1" applyFill="1" applyBorder="1" applyAlignment="1">
      <alignment horizontal="center" vertical="center"/>
    </xf>
    <xf numFmtId="0" fontId="39" fillId="0" borderId="35" xfId="0" applyFont="1" applyFill="1" applyBorder="1" applyAlignment="1">
      <alignment horizontal="center" vertical="center"/>
    </xf>
    <xf numFmtId="0" fontId="39" fillId="0" borderId="39" xfId="0" applyFont="1" applyFill="1" applyBorder="1" applyAlignment="1">
      <alignment horizontal="center" vertical="center"/>
    </xf>
    <xf numFmtId="0" fontId="39" fillId="0" borderId="143" xfId="0" applyFont="1" applyFill="1" applyBorder="1" applyAlignment="1">
      <alignment horizontal="center" vertical="center"/>
    </xf>
    <xf numFmtId="0" fontId="39" fillId="0" borderId="144" xfId="0" applyFont="1" applyFill="1" applyBorder="1" applyAlignment="1">
      <alignment horizontal="center" vertical="center"/>
    </xf>
    <xf numFmtId="0" fontId="39" fillId="0" borderId="171" xfId="0" applyFont="1" applyFill="1" applyBorder="1" applyAlignment="1">
      <alignment horizontal="center" vertical="center"/>
    </xf>
    <xf numFmtId="0" fontId="111" fillId="0" borderId="0" xfId="15" applyFont="1" applyAlignment="1">
      <alignment horizontal="center" vertical="center"/>
    </xf>
    <xf numFmtId="0" fontId="12" fillId="0" borderId="86" xfId="0" applyFont="1" applyBorder="1" applyAlignment="1">
      <alignment vertical="center"/>
    </xf>
    <xf numFmtId="0" fontId="12" fillId="0" borderId="87" xfId="0" applyFont="1" applyBorder="1" applyAlignment="1">
      <alignment vertical="center"/>
    </xf>
    <xf numFmtId="0" fontId="140" fillId="0" borderId="0" xfId="15" applyFont="1">
      <alignment vertical="center"/>
    </xf>
    <xf numFmtId="0" fontId="141" fillId="0" borderId="0" xfId="15" applyFont="1" applyAlignment="1">
      <alignment horizontal="right"/>
    </xf>
    <xf numFmtId="0" fontId="142" fillId="0" borderId="0" xfId="15" applyFont="1" applyAlignment="1">
      <alignment horizontal="right" vertical="center"/>
    </xf>
    <xf numFmtId="0" fontId="129" fillId="0" borderId="0" xfId="15" applyFont="1" applyAlignment="1">
      <alignment horizontal="right" vertical="center"/>
    </xf>
    <xf numFmtId="0" fontId="94" fillId="0" borderId="0" xfId="15" applyFont="1">
      <alignment vertical="center"/>
    </xf>
    <xf numFmtId="38" fontId="49" fillId="0" borderId="172" xfId="16" applyFont="1" applyFill="1" applyBorder="1" applyAlignment="1">
      <alignment horizontal="right" vertical="center"/>
    </xf>
    <xf numFmtId="38" fontId="49" fillId="0" borderId="174" xfId="16" applyFont="1" applyFill="1" applyBorder="1" applyAlignment="1">
      <alignment horizontal="left" vertical="center"/>
    </xf>
    <xf numFmtId="0" fontId="40" fillId="0" borderId="61" xfId="0" applyFont="1" applyBorder="1">
      <alignment vertical="center"/>
    </xf>
    <xf numFmtId="0" fontId="40" fillId="0" borderId="62" xfId="0" applyFont="1" applyBorder="1">
      <alignment vertical="center"/>
    </xf>
    <xf numFmtId="0" fontId="40" fillId="0" borderId="60" xfId="0" applyFont="1" applyBorder="1">
      <alignment vertical="center"/>
    </xf>
    <xf numFmtId="0" fontId="13" fillId="0" borderId="0" xfId="0" applyFont="1" applyBorder="1">
      <alignment vertical="center"/>
    </xf>
    <xf numFmtId="0" fontId="1" fillId="0" borderId="86" xfId="0" applyFont="1" applyBorder="1">
      <alignment vertical="center"/>
    </xf>
    <xf numFmtId="0" fontId="1" fillId="0" borderId="87" xfId="0" applyFont="1" applyBorder="1">
      <alignment vertical="center"/>
    </xf>
    <xf numFmtId="49" fontId="1" fillId="0" borderId="87" xfId="0" applyNumberFormat="1" applyFont="1" applyBorder="1">
      <alignment vertical="center"/>
    </xf>
    <xf numFmtId="0" fontId="0" fillId="0" borderId="87" xfId="0" applyBorder="1">
      <alignment vertical="center"/>
    </xf>
    <xf numFmtId="0" fontId="0" fillId="0" borderId="91" xfId="0" applyBorder="1">
      <alignment vertical="center"/>
    </xf>
    <xf numFmtId="0" fontId="39" fillId="0" borderId="24" xfId="0" applyFont="1" applyFill="1" applyBorder="1" applyAlignment="1">
      <alignment horizontal="center" vertical="center"/>
    </xf>
    <xf numFmtId="0" fontId="39" fillId="0" borderId="35" xfId="0" applyFont="1" applyFill="1" applyBorder="1" applyAlignment="1">
      <alignment horizontal="center" vertical="center"/>
    </xf>
    <xf numFmtId="0" fontId="39" fillId="0" borderId="39" xfId="0" applyFont="1" applyFill="1" applyBorder="1" applyAlignment="1">
      <alignment horizontal="center" vertical="center"/>
    </xf>
    <xf numFmtId="0" fontId="39" fillId="0" borderId="143" xfId="0" applyFont="1" applyFill="1" applyBorder="1" applyAlignment="1">
      <alignment horizontal="center" vertical="center"/>
    </xf>
    <xf numFmtId="0" fontId="39" fillId="0" borderId="144" xfId="0" applyFont="1" applyFill="1" applyBorder="1" applyAlignment="1">
      <alignment horizontal="center" vertical="center"/>
    </xf>
    <xf numFmtId="0" fontId="39" fillId="0" borderId="0" xfId="0" applyFont="1" applyAlignment="1">
      <alignment horizontal="center" vertical="center"/>
    </xf>
    <xf numFmtId="0" fontId="111" fillId="0" borderId="0" xfId="15" applyFont="1" applyAlignment="1">
      <alignment horizontal="center" vertical="center"/>
    </xf>
    <xf numFmtId="0" fontId="40" fillId="0" borderId="0" xfId="0" applyFont="1" applyAlignment="1">
      <alignment horizontal="left" vertical="center"/>
    </xf>
    <xf numFmtId="0" fontId="111" fillId="0" borderId="0" xfId="15" applyFont="1" applyAlignment="1">
      <alignment horizontal="center" vertical="center"/>
    </xf>
    <xf numFmtId="0" fontId="0" fillId="9" borderId="0" xfId="0" applyFill="1">
      <alignment vertical="center"/>
    </xf>
    <xf numFmtId="0" fontId="11" fillId="9" borderId="0" xfId="15" applyFill="1">
      <alignment vertical="center"/>
    </xf>
    <xf numFmtId="0" fontId="0" fillId="0" borderId="0" xfId="0" applyAlignment="1">
      <alignment horizontal="right" vertical="center"/>
    </xf>
    <xf numFmtId="0" fontId="16" fillId="0" borderId="0" xfId="0" applyFont="1" applyAlignment="1">
      <alignment horizontal="left" vertical="center"/>
    </xf>
    <xf numFmtId="0" fontId="0" fillId="5" borderId="0" xfId="0" applyFill="1" applyBorder="1">
      <alignment vertical="center"/>
    </xf>
    <xf numFmtId="0" fontId="1" fillId="5" borderId="0" xfId="0" applyFont="1" applyFill="1" applyBorder="1" applyAlignment="1">
      <alignment vertical="center" shrinkToFit="1"/>
    </xf>
    <xf numFmtId="0" fontId="0" fillId="5" borderId="0" xfId="0" applyFill="1">
      <alignment vertical="center"/>
    </xf>
    <xf numFmtId="0" fontId="19" fillId="5" borderId="0" xfId="0" applyFont="1" applyFill="1" applyBorder="1" applyAlignment="1">
      <alignment vertical="center"/>
    </xf>
    <xf numFmtId="0" fontId="102" fillId="5" borderId="0" xfId="0" applyFont="1" applyFill="1" applyAlignment="1">
      <alignment horizontal="center" vertical="center"/>
    </xf>
    <xf numFmtId="0" fontId="100" fillId="5" borderId="0" xfId="0" applyFont="1" applyFill="1">
      <alignment vertical="center"/>
    </xf>
    <xf numFmtId="0" fontId="28" fillId="5" borderId="0" xfId="0" applyFont="1" applyFill="1">
      <alignment vertical="center"/>
    </xf>
    <xf numFmtId="0" fontId="100" fillId="5" borderId="0" xfId="0" applyFont="1" applyFill="1" applyAlignment="1">
      <alignment horizontal="justify" vertical="center"/>
    </xf>
    <xf numFmtId="0" fontId="101" fillId="5" borderId="0" xfId="0" applyFont="1" applyFill="1" applyAlignment="1">
      <alignment horizontal="left" vertical="center"/>
    </xf>
    <xf numFmtId="0" fontId="40" fillId="5" borderId="0" xfId="0" applyFont="1" applyFill="1">
      <alignment vertical="center"/>
    </xf>
    <xf numFmtId="0" fontId="146" fillId="0" borderId="0" xfId="0" applyFont="1">
      <alignment vertical="center"/>
    </xf>
    <xf numFmtId="0" fontId="108" fillId="5" borderId="0" xfId="0" applyFont="1" applyFill="1" applyAlignment="1">
      <alignment horizontal="left" vertical="center"/>
    </xf>
    <xf numFmtId="0" fontId="24" fillId="0" borderId="0" xfId="0" applyFont="1" applyAlignment="1">
      <alignment vertical="center" shrinkToFit="1"/>
    </xf>
    <xf numFmtId="0" fontId="148" fillId="0" borderId="0" xfId="0" applyFont="1">
      <alignment vertical="center"/>
    </xf>
    <xf numFmtId="0" fontId="50" fillId="0" borderId="0" xfId="0" applyFont="1">
      <alignment vertical="center"/>
    </xf>
    <xf numFmtId="0" fontId="145" fillId="0" borderId="0" xfId="0" applyFont="1" applyAlignment="1">
      <alignment vertical="top"/>
    </xf>
    <xf numFmtId="0" fontId="24" fillId="0" borderId="0" xfId="1" applyFont="1" applyBorder="1">
      <alignment vertical="center"/>
    </xf>
    <xf numFmtId="0" fontId="24" fillId="0" borderId="0" xfId="0" applyFont="1">
      <alignment vertical="center"/>
    </xf>
    <xf numFmtId="0" fontId="28" fillId="0" borderId="48" xfId="0" applyFont="1" applyBorder="1">
      <alignment vertical="center"/>
    </xf>
    <xf numFmtId="0" fontId="28" fillId="0" borderId="46" xfId="0" applyFont="1" applyBorder="1">
      <alignment vertical="center"/>
    </xf>
    <xf numFmtId="0" fontId="28" fillId="0" borderId="47" xfId="0" applyFont="1" applyBorder="1">
      <alignment vertical="center"/>
    </xf>
    <xf numFmtId="0" fontId="28" fillId="0" borderId="1" xfId="0" applyFont="1" applyBorder="1">
      <alignment vertical="center"/>
    </xf>
    <xf numFmtId="0" fontId="28" fillId="0" borderId="2" xfId="0" applyFont="1" applyBorder="1">
      <alignment vertical="center"/>
    </xf>
    <xf numFmtId="0" fontId="28" fillId="0" borderId="0" xfId="0" applyFont="1" applyAlignment="1">
      <alignment vertical="top"/>
    </xf>
    <xf numFmtId="0" fontId="28" fillId="0" borderId="12" xfId="0" applyFont="1" applyBorder="1">
      <alignment vertical="center"/>
    </xf>
    <xf numFmtId="0" fontId="28" fillId="0" borderId="49" xfId="0" applyFont="1" applyBorder="1">
      <alignment vertical="center"/>
    </xf>
    <xf numFmtId="0" fontId="28" fillId="0" borderId="44" xfId="0" applyFont="1" applyBorder="1">
      <alignment vertical="center"/>
    </xf>
    <xf numFmtId="0" fontId="37" fillId="0" borderId="44" xfId="0" applyFont="1" applyBorder="1" applyAlignment="1">
      <alignment horizontal="left" vertical="center" shrinkToFit="1"/>
    </xf>
    <xf numFmtId="0" fontId="28" fillId="0" borderId="53" xfId="0" applyFont="1" applyBorder="1">
      <alignment vertical="center"/>
    </xf>
    <xf numFmtId="0" fontId="24" fillId="0" borderId="0" xfId="1" applyFont="1" applyBorder="1" applyAlignment="1">
      <alignment horizontal="left" vertical="top"/>
    </xf>
    <xf numFmtId="0" fontId="24" fillId="0" borderId="0" xfId="0" applyFont="1" applyAlignment="1">
      <alignment horizontal="left" vertical="top"/>
    </xf>
    <xf numFmtId="0" fontId="16" fillId="0" borderId="0" xfId="0" applyFont="1" applyAlignment="1">
      <alignment horizontal="left" vertical="top"/>
    </xf>
    <xf numFmtId="0" fontId="16" fillId="0" borderId="0" xfId="0" applyFont="1" applyAlignment="1">
      <alignment horizontal="right" vertical="top"/>
    </xf>
    <xf numFmtId="0" fontId="28" fillId="0" borderId="0" xfId="0" applyFont="1" applyAlignment="1">
      <alignment horizontal="left" vertical="center"/>
    </xf>
    <xf numFmtId="0" fontId="150" fillId="0" borderId="0" xfId="0" applyFont="1" applyAlignment="1">
      <alignment horizontal="left" vertical="center"/>
    </xf>
    <xf numFmtId="0" fontId="29" fillId="2" borderId="0" xfId="0" applyFont="1" applyFill="1" applyAlignment="1" applyProtection="1">
      <alignment horizontal="center" vertical="center"/>
      <protection locked="0"/>
    </xf>
    <xf numFmtId="0" fontId="29" fillId="0" borderId="0" xfId="0" applyFont="1" applyAlignment="1" applyProtection="1">
      <alignment horizontal="center" vertical="center"/>
      <protection locked="0"/>
    </xf>
    <xf numFmtId="0" fontId="16" fillId="0" borderId="0" xfId="0" quotePrefix="1" applyFont="1" applyAlignment="1">
      <alignment horizontal="left" vertical="top"/>
    </xf>
    <xf numFmtId="0" fontId="29" fillId="0" borderId="0" xfId="0" applyFont="1" applyAlignment="1">
      <alignment horizontal="left" vertical="top"/>
    </xf>
    <xf numFmtId="0" fontId="28" fillId="0" borderId="60" xfId="0" applyFont="1" applyBorder="1" applyAlignment="1">
      <alignment horizontal="left" vertical="top"/>
    </xf>
    <xf numFmtId="0" fontId="28" fillId="0" borderId="61" xfId="0" applyFont="1" applyBorder="1" applyAlignment="1">
      <alignment horizontal="left" vertical="center"/>
    </xf>
    <xf numFmtId="0" fontId="28" fillId="0" borderId="61" xfId="0" applyFont="1" applyBorder="1" applyAlignment="1">
      <alignment horizontal="left" vertical="top"/>
    </xf>
    <xf numFmtId="0" fontId="28" fillId="0" borderId="62" xfId="0" applyFont="1" applyBorder="1" applyAlignment="1">
      <alignment horizontal="left" vertical="top"/>
    </xf>
    <xf numFmtId="0" fontId="21" fillId="0" borderId="0" xfId="0" applyFont="1" applyAlignment="1">
      <alignment horizontal="left" vertical="top"/>
    </xf>
    <xf numFmtId="0" fontId="40" fillId="0" borderId="0" xfId="0" applyFont="1" applyAlignment="1">
      <alignment horizontal="center" vertical="center"/>
    </xf>
    <xf numFmtId="0" fontId="102" fillId="0" borderId="0" xfId="0" applyFont="1">
      <alignment vertical="center"/>
    </xf>
    <xf numFmtId="0" fontId="110" fillId="0" borderId="0" xfId="0" applyFont="1">
      <alignment vertical="center"/>
    </xf>
    <xf numFmtId="0" fontId="40" fillId="0" borderId="60" xfId="0" applyFont="1" applyBorder="1" applyAlignment="1">
      <alignment vertical="center" wrapText="1"/>
    </xf>
    <xf numFmtId="0" fontId="40" fillId="0" borderId="61" xfId="0" applyFont="1" applyBorder="1" applyAlignment="1">
      <alignment vertical="center" wrapText="1"/>
    </xf>
    <xf numFmtId="0" fontId="40" fillId="0" borderId="62" xfId="0" applyFont="1" applyBorder="1" applyAlignment="1">
      <alignment vertical="center" wrapText="1"/>
    </xf>
    <xf numFmtId="0" fontId="102" fillId="0" borderId="0" xfId="0" applyFont="1" applyAlignment="1">
      <alignment horizontal="right" vertical="center"/>
    </xf>
    <xf numFmtId="0" fontId="151" fillId="0" borderId="0" xfId="0" applyFont="1" applyAlignment="1">
      <alignment horizontal="left" vertical="center"/>
    </xf>
    <xf numFmtId="0" fontId="33" fillId="0" borderId="0" xfId="0" applyFont="1" applyBorder="1" applyAlignment="1">
      <alignment horizontal="center" vertical="center"/>
    </xf>
    <xf numFmtId="38" fontId="27" fillId="0" borderId="172" xfId="16" applyFont="1" applyFill="1" applyBorder="1" applyAlignment="1">
      <alignment vertical="center"/>
    </xf>
    <xf numFmtId="38" fontId="27" fillId="0" borderId="174" xfId="16" applyFont="1" applyFill="1" applyBorder="1" applyAlignment="1">
      <alignment vertical="center"/>
    </xf>
    <xf numFmtId="0" fontId="11" fillId="0" borderId="0" xfId="15" applyFill="1">
      <alignment vertical="center"/>
    </xf>
    <xf numFmtId="38" fontId="49" fillId="0" borderId="190" xfId="16" applyFont="1" applyFill="1" applyBorder="1" applyAlignment="1">
      <alignment horizontal="right" vertical="center"/>
    </xf>
    <xf numFmtId="38" fontId="49" fillId="0" borderId="192" xfId="16" applyFont="1" applyFill="1" applyBorder="1" applyAlignment="1">
      <alignment horizontal="left" vertical="center"/>
    </xf>
    <xf numFmtId="38" fontId="49" fillId="0" borderId="173" xfId="16" applyFont="1" applyFill="1" applyBorder="1" applyAlignment="1">
      <alignment horizontal="right" vertical="center"/>
    </xf>
    <xf numFmtId="38" fontId="49" fillId="0" borderId="191" xfId="16" applyFont="1" applyFill="1" applyBorder="1" applyAlignment="1">
      <alignment horizontal="right" vertical="center"/>
    </xf>
    <xf numFmtId="38" fontId="49" fillId="0" borderId="193" xfId="16" applyFont="1" applyFill="1" applyBorder="1" applyAlignment="1">
      <alignment horizontal="left" vertical="center"/>
    </xf>
    <xf numFmtId="38" fontId="49" fillId="0" borderId="196" xfId="16" applyFont="1" applyFill="1" applyBorder="1" applyAlignment="1">
      <alignment horizontal="left" vertical="center"/>
    </xf>
    <xf numFmtId="38" fontId="49" fillId="0" borderId="197" xfId="16" applyFont="1" applyFill="1" applyBorder="1" applyAlignment="1">
      <alignment horizontal="right" vertical="center"/>
    </xf>
    <xf numFmtId="38" fontId="49" fillId="0" borderId="200" xfId="16" applyFont="1" applyFill="1" applyBorder="1" applyAlignment="1">
      <alignment horizontal="right" vertical="center"/>
    </xf>
    <xf numFmtId="0" fontId="40" fillId="0" borderId="0" xfId="0" applyFont="1" applyAlignment="1">
      <alignment horizontal="left" vertical="center"/>
    </xf>
    <xf numFmtId="0" fontId="102" fillId="0" borderId="0" xfId="0" applyFont="1" applyAlignment="1">
      <alignment horizontal="center" vertical="center"/>
    </xf>
    <xf numFmtId="0" fontId="40" fillId="0" borderId="0" xfId="0" applyFont="1" applyFill="1">
      <alignment vertical="center"/>
    </xf>
    <xf numFmtId="0" fontId="108" fillId="0" borderId="0" xfId="0" applyFont="1" applyFill="1" applyAlignment="1">
      <alignment horizontal="left" vertical="center"/>
    </xf>
    <xf numFmtId="0" fontId="85" fillId="0" borderId="0" xfId="0" applyFont="1" applyFill="1">
      <alignment vertical="center"/>
    </xf>
    <xf numFmtId="177" fontId="51" fillId="0" borderId="0" xfId="0" applyNumberFormat="1" applyFont="1" applyFill="1" applyAlignment="1">
      <alignment vertical="top"/>
    </xf>
    <xf numFmtId="177" fontId="51" fillId="0" borderId="0" xfId="0" applyNumberFormat="1" applyFont="1" applyFill="1" applyAlignment="1">
      <alignment horizontal="center" vertical="top"/>
    </xf>
    <xf numFmtId="0" fontId="89" fillId="0" borderId="0" xfId="0" applyFont="1" applyFill="1" applyAlignment="1">
      <alignment horizontal="left" vertical="top"/>
    </xf>
    <xf numFmtId="0" fontId="89" fillId="0" borderId="12" xfId="0" applyFont="1" applyFill="1" applyBorder="1" applyAlignment="1">
      <alignment horizontal="left" vertical="top"/>
    </xf>
    <xf numFmtId="0" fontId="152" fillId="0" borderId="0" xfId="0" applyFont="1" applyFill="1" applyAlignment="1">
      <alignment horizontal="left" vertical="top"/>
    </xf>
    <xf numFmtId="0" fontId="39" fillId="0" borderId="0" xfId="0" applyFont="1" applyAlignment="1">
      <alignment horizontal="center" vertical="center"/>
    </xf>
    <xf numFmtId="0" fontId="102" fillId="0" borderId="0" xfId="0" applyFont="1" applyAlignment="1">
      <alignment horizontal="center" vertical="center"/>
    </xf>
    <xf numFmtId="0" fontId="110" fillId="0" borderId="0" xfId="0" applyFont="1" applyAlignment="1">
      <alignment horizontal="left" vertical="center"/>
    </xf>
    <xf numFmtId="0" fontId="101" fillId="0" borderId="0" xfId="0" applyFont="1" applyAlignment="1">
      <alignment horizontal="left" vertical="center"/>
    </xf>
    <xf numFmtId="0" fontId="153" fillId="0" borderId="0" xfId="20"/>
    <xf numFmtId="0" fontId="153" fillId="0" borderId="52" xfId="20" applyBorder="1" applyAlignment="1">
      <alignment horizontal="center" vertical="center"/>
    </xf>
    <xf numFmtId="0" fontId="155" fillId="0" borderId="52" xfId="20" applyFont="1" applyBorder="1" applyAlignment="1">
      <alignment horizontal="center" vertical="center" wrapText="1"/>
    </xf>
    <xf numFmtId="0" fontId="40" fillId="0" borderId="52" xfId="20" applyFont="1" applyBorder="1" applyAlignment="1">
      <alignment horizontal="center" vertical="center" wrapText="1"/>
    </xf>
    <xf numFmtId="0" fontId="153" fillId="0" borderId="52" xfId="20" applyBorder="1"/>
    <xf numFmtId="0" fontId="153" fillId="0" borderId="201" xfId="20" applyBorder="1"/>
    <xf numFmtId="0" fontId="153" fillId="0" borderId="145" xfId="20" applyBorder="1"/>
    <xf numFmtId="0" fontId="153" fillId="0" borderId="202" xfId="20" applyBorder="1"/>
    <xf numFmtId="0" fontId="153" fillId="0" borderId="66" xfId="20" applyBorder="1"/>
    <xf numFmtId="0" fontId="153" fillId="0" borderId="52" xfId="20" applyBorder="1" applyAlignment="1">
      <alignment horizontal="left" vertical="center"/>
    </xf>
    <xf numFmtId="0" fontId="153" fillId="0" borderId="52" xfId="20" applyBorder="1" applyAlignment="1">
      <alignment horizontal="center" vertical="center"/>
    </xf>
    <xf numFmtId="0" fontId="153" fillId="0" borderId="145" xfId="20" applyBorder="1" applyAlignment="1">
      <alignment horizontal="left" vertical="center"/>
    </xf>
    <xf numFmtId="0" fontId="153" fillId="0" borderId="142" xfId="20" applyBorder="1" applyAlignment="1">
      <alignment horizontal="left" vertical="center"/>
    </xf>
    <xf numFmtId="0" fontId="153" fillId="0" borderId="66" xfId="20" applyBorder="1" applyAlignment="1">
      <alignment horizontal="left" vertical="center"/>
    </xf>
    <xf numFmtId="0" fontId="153" fillId="0" borderId="145" xfId="20" applyBorder="1" applyAlignment="1">
      <alignment horizontal="center" vertical="center"/>
    </xf>
    <xf numFmtId="0" fontId="153" fillId="0" borderId="142" xfId="20" applyBorder="1" applyAlignment="1">
      <alignment horizontal="center" vertical="center"/>
    </xf>
    <xf numFmtId="0" fontId="153" fillId="0" borderId="66" xfId="20" applyBorder="1" applyAlignment="1">
      <alignment horizontal="center" vertical="center"/>
    </xf>
    <xf numFmtId="0" fontId="153" fillId="0" borderId="145" xfId="20" applyBorder="1" applyAlignment="1">
      <alignment horizontal="left" vertical="center" wrapText="1"/>
    </xf>
    <xf numFmtId="0" fontId="153" fillId="0" borderId="66" xfId="20" applyBorder="1" applyAlignment="1">
      <alignment horizontal="left" vertical="center" wrapText="1"/>
    </xf>
    <xf numFmtId="0" fontId="1" fillId="0" borderId="7" xfId="1" applyFont="1" applyBorder="1" applyAlignment="1">
      <alignment horizontal="center" vertical="center"/>
    </xf>
    <xf numFmtId="0" fontId="1" fillId="0" borderId="6" xfId="1" applyFont="1" applyBorder="1" applyAlignment="1">
      <alignment horizontal="center" vertical="center"/>
    </xf>
    <xf numFmtId="0" fontId="1" fillId="0" borderId="8" xfId="1" applyFont="1" applyBorder="1" applyAlignment="1">
      <alignment horizontal="center" vertical="center"/>
    </xf>
    <xf numFmtId="0" fontId="1" fillId="0" borderId="24" xfId="1" applyFont="1" applyBorder="1" applyAlignment="1">
      <alignment horizontal="center" vertical="center"/>
    </xf>
    <xf numFmtId="0" fontId="1" fillId="0" borderId="25" xfId="1" applyFont="1" applyBorder="1" applyAlignment="1">
      <alignment horizontal="center" vertical="center"/>
    </xf>
    <xf numFmtId="0" fontId="1" fillId="0" borderId="26" xfId="1" applyFont="1" applyBorder="1" applyAlignment="1">
      <alignment horizontal="center" vertical="center"/>
    </xf>
    <xf numFmtId="176" fontId="1" fillId="0" borderId="9" xfId="0" applyNumberFormat="1" applyFont="1" applyBorder="1" applyAlignment="1" applyProtection="1">
      <alignment horizontal="center" vertical="center" shrinkToFit="1"/>
      <protection locked="0"/>
    </xf>
    <xf numFmtId="176" fontId="1" fillId="0" borderId="6" xfId="0" applyNumberFormat="1" applyFont="1" applyBorder="1" applyAlignment="1" applyProtection="1">
      <alignment horizontal="center" vertical="center" shrinkToFit="1"/>
      <protection locked="0"/>
    </xf>
    <xf numFmtId="176" fontId="1" fillId="0" borderId="29" xfId="0" applyNumberFormat="1" applyFont="1" applyBorder="1" applyAlignment="1" applyProtection="1">
      <alignment horizontal="center" vertical="center" shrinkToFit="1"/>
      <protection locked="0"/>
    </xf>
    <xf numFmtId="176" fontId="1" fillId="0" borderId="27" xfId="0" applyNumberFormat="1" applyFont="1" applyBorder="1" applyAlignment="1" applyProtection="1">
      <alignment horizontal="center" vertical="center" shrinkToFit="1"/>
      <protection locked="0"/>
    </xf>
    <xf numFmtId="176" fontId="1" fillId="0" borderId="25" xfId="0" applyNumberFormat="1" applyFont="1" applyBorder="1" applyAlignment="1" applyProtection="1">
      <alignment horizontal="center" vertical="center" shrinkToFit="1"/>
      <protection locked="0"/>
    </xf>
    <xf numFmtId="176" fontId="1" fillId="0" borderId="28" xfId="0" applyNumberFormat="1" applyFont="1" applyBorder="1" applyAlignment="1" applyProtection="1">
      <alignment horizontal="center" vertical="center" shrinkToFit="1"/>
      <protection locked="0"/>
    </xf>
    <xf numFmtId="176" fontId="1" fillId="2" borderId="6" xfId="0" applyNumberFormat="1" applyFont="1" applyFill="1" applyBorder="1" applyAlignment="1" applyProtection="1">
      <alignment horizontal="center" vertical="center" shrinkToFit="1"/>
      <protection locked="0"/>
    </xf>
    <xf numFmtId="176" fontId="1" fillId="2" borderId="29" xfId="0" applyNumberFormat="1" applyFont="1" applyFill="1" applyBorder="1" applyAlignment="1" applyProtection="1">
      <alignment horizontal="center" vertical="center" shrinkToFit="1"/>
      <protection locked="0"/>
    </xf>
    <xf numFmtId="176" fontId="1" fillId="2" borderId="25" xfId="0" applyNumberFormat="1" applyFont="1" applyFill="1" applyBorder="1" applyAlignment="1" applyProtection="1">
      <alignment horizontal="center" vertical="center" shrinkToFit="1"/>
      <protection locked="0"/>
    </xf>
    <xf numFmtId="176" fontId="1" fillId="2" borderId="28" xfId="0" applyNumberFormat="1" applyFont="1" applyFill="1" applyBorder="1" applyAlignment="1" applyProtection="1">
      <alignment horizontal="center" vertical="center" shrinkToFit="1"/>
      <protection locked="0"/>
    </xf>
    <xf numFmtId="0" fontId="39" fillId="2" borderId="35" xfId="0" applyFont="1" applyFill="1" applyBorder="1" applyAlignment="1">
      <alignment horizontal="center" vertical="center"/>
    </xf>
    <xf numFmtId="0" fontId="39" fillId="2" borderId="28" xfId="0" applyFont="1" applyFill="1" applyBorder="1" applyAlignment="1">
      <alignment horizontal="center" vertical="center"/>
    </xf>
    <xf numFmtId="0" fontId="33" fillId="0" borderId="7" xfId="0" applyFont="1" applyBorder="1" applyAlignment="1">
      <alignment horizontal="center" vertical="center"/>
    </xf>
    <xf numFmtId="0" fontId="33" fillId="0" borderId="6" xfId="0" applyFont="1" applyBorder="1" applyAlignment="1">
      <alignment horizontal="center" vertical="center"/>
    </xf>
    <xf numFmtId="0" fontId="33" fillId="0" borderId="29" xfId="0" applyFont="1" applyBorder="1" applyAlignment="1">
      <alignment horizontal="center" vertical="center"/>
    </xf>
    <xf numFmtId="0" fontId="33" fillId="0" borderId="24" xfId="0" applyFont="1" applyBorder="1" applyAlignment="1">
      <alignment horizontal="center" vertical="center"/>
    </xf>
    <xf numFmtId="0" fontId="33" fillId="0" borderId="25" xfId="0" applyFont="1" applyBorder="1" applyAlignment="1">
      <alignment horizontal="center" vertical="center"/>
    </xf>
    <xf numFmtId="0" fontId="33" fillId="0" borderId="28" xfId="0" applyFont="1" applyBorder="1" applyAlignment="1">
      <alignment horizontal="center" vertical="center"/>
    </xf>
    <xf numFmtId="0" fontId="51" fillId="0" borderId="36" xfId="0" applyFont="1" applyBorder="1" applyAlignment="1">
      <alignment horizontal="center" vertical="center"/>
    </xf>
    <xf numFmtId="0" fontId="51" fillId="0" borderId="37" xfId="0" applyFont="1" applyBorder="1" applyAlignment="1">
      <alignment horizontal="center" vertical="center"/>
    </xf>
    <xf numFmtId="0" fontId="51" fillId="0" borderId="38" xfId="0" applyFont="1" applyBorder="1" applyAlignment="1">
      <alignment horizontal="center" vertical="center"/>
    </xf>
    <xf numFmtId="0" fontId="39" fillId="2" borderId="24" xfId="0" applyFont="1" applyFill="1" applyBorder="1" applyAlignment="1">
      <alignment horizontal="center" vertical="center"/>
    </xf>
    <xf numFmtId="0" fontId="39" fillId="2" borderId="34" xfId="0" applyFont="1" applyFill="1" applyBorder="1" applyAlignment="1">
      <alignment horizontal="center" vertical="center"/>
    </xf>
    <xf numFmtId="0" fontId="39" fillId="2" borderId="25" xfId="0" applyFont="1" applyFill="1" applyBorder="1" applyAlignment="1">
      <alignment horizontal="center" vertical="center"/>
    </xf>
    <xf numFmtId="0" fontId="39" fillId="2" borderId="39" xfId="0" applyFont="1" applyFill="1" applyBorder="1" applyAlignment="1">
      <alignment horizontal="center" vertical="center"/>
    </xf>
    <xf numFmtId="0" fontId="39" fillId="2" borderId="40" xfId="0" applyFont="1" applyFill="1" applyBorder="1" applyAlignment="1">
      <alignment horizontal="center" vertical="center"/>
    </xf>
    <xf numFmtId="0" fontId="39" fillId="2" borderId="143" xfId="0" applyFont="1" applyFill="1" applyBorder="1" applyAlignment="1">
      <alignment horizontal="center" vertical="center"/>
    </xf>
    <xf numFmtId="0" fontId="39" fillId="2" borderId="144" xfId="0" applyFont="1" applyFill="1" applyBorder="1" applyAlignment="1">
      <alignment horizontal="center" vertical="center"/>
    </xf>
    <xf numFmtId="0" fontId="24" fillId="0" borderId="7" xfId="0" applyFont="1" applyBorder="1" applyAlignment="1">
      <alignment horizontal="center" vertical="center" textRotation="255" shrinkToFit="1"/>
    </xf>
    <xf numFmtId="0" fontId="24" fillId="0" borderId="6" xfId="0" applyFont="1" applyBorder="1" applyAlignment="1">
      <alignment horizontal="center" vertical="center" textRotation="255" shrinkToFit="1"/>
    </xf>
    <xf numFmtId="0" fontId="24" fillId="0" borderId="8" xfId="0" applyFont="1" applyBorder="1" applyAlignment="1">
      <alignment horizontal="center" vertical="center" textRotation="255" shrinkToFit="1"/>
    </xf>
    <xf numFmtId="0" fontId="24" fillId="0" borderId="10" xfId="0" applyFont="1" applyBorder="1" applyAlignment="1">
      <alignment horizontal="center" vertical="center" textRotation="255" shrinkToFit="1"/>
    </xf>
    <xf numFmtId="0" fontId="24" fillId="0" borderId="0" xfId="0" applyFont="1" applyAlignment="1">
      <alignment horizontal="center" vertical="center" textRotation="255" shrinkToFit="1"/>
    </xf>
    <xf numFmtId="0" fontId="24" fillId="0" borderId="2" xfId="0" applyFont="1" applyBorder="1" applyAlignment="1">
      <alignment horizontal="center" vertical="center" textRotation="255" shrinkToFit="1"/>
    </xf>
    <xf numFmtId="0" fontId="24" fillId="0" borderId="24" xfId="0" applyFont="1" applyBorder="1" applyAlignment="1">
      <alignment horizontal="center" vertical="center" textRotation="255" shrinkToFit="1"/>
    </xf>
    <xf numFmtId="0" fontId="24" fillId="0" borderId="25" xfId="0" applyFont="1" applyBorder="1" applyAlignment="1">
      <alignment horizontal="center" vertical="center" textRotation="255" shrinkToFit="1"/>
    </xf>
    <xf numFmtId="0" fontId="24" fillId="0" borderId="26" xfId="0" applyFont="1" applyBorder="1" applyAlignment="1">
      <alignment horizontal="center" vertical="center" textRotation="255" shrinkToFit="1"/>
    </xf>
    <xf numFmtId="0" fontId="1" fillId="0" borderId="9" xfId="0" applyFont="1" applyBorder="1" applyAlignment="1">
      <alignment horizontal="center" vertical="center" shrinkToFit="1"/>
    </xf>
    <xf numFmtId="0" fontId="1" fillId="0" borderId="6" xfId="0" applyFont="1" applyBorder="1" applyAlignment="1">
      <alignment horizontal="center" vertical="center" shrinkToFit="1"/>
    </xf>
    <xf numFmtId="0" fontId="1" fillId="0" borderId="8" xfId="0" applyFont="1" applyBorder="1" applyAlignment="1">
      <alignment horizontal="center" vertical="center" shrinkToFit="1"/>
    </xf>
    <xf numFmtId="0" fontId="1" fillId="0" borderId="1" xfId="0" applyFont="1" applyBorder="1" applyAlignment="1">
      <alignment horizontal="center" vertical="center" shrinkToFit="1"/>
    </xf>
    <xf numFmtId="0" fontId="1" fillId="0" borderId="0" xfId="0" applyFont="1" applyAlignment="1">
      <alignment horizontal="center" vertical="center" shrinkToFit="1"/>
    </xf>
    <xf numFmtId="0" fontId="1" fillId="0" borderId="2" xfId="0" applyFont="1" applyBorder="1" applyAlignment="1">
      <alignment horizontal="center" vertical="center" shrinkToFit="1"/>
    </xf>
    <xf numFmtId="0" fontId="1" fillId="0" borderId="49" xfId="0" applyFont="1" applyBorder="1" applyAlignment="1">
      <alignment horizontal="center" vertical="center" shrinkToFit="1"/>
    </xf>
    <xf numFmtId="0" fontId="1" fillId="0" borderId="44" xfId="0" applyFont="1" applyBorder="1" applyAlignment="1">
      <alignment horizontal="center" vertical="center" shrinkToFit="1"/>
    </xf>
    <xf numFmtId="0" fontId="1" fillId="0" borderId="53" xfId="0" applyFont="1" applyBorder="1" applyAlignment="1">
      <alignment horizontal="center" vertical="center" shrinkToFit="1"/>
    </xf>
    <xf numFmtId="0" fontId="0" fillId="0" borderId="71" xfId="0" applyBorder="1" applyAlignment="1">
      <alignment horizontal="left" vertical="center" indent="1"/>
    </xf>
    <xf numFmtId="0" fontId="0" fillId="0" borderId="80" xfId="0" applyBorder="1" applyAlignment="1">
      <alignment horizontal="left" vertical="center" indent="1"/>
    </xf>
    <xf numFmtId="0" fontId="1" fillId="0" borderId="15" xfId="0" applyFont="1" applyBorder="1" applyAlignment="1" applyProtection="1">
      <alignment horizontal="left" vertical="center" indent="1" shrinkToFit="1"/>
      <protection locked="0"/>
    </xf>
    <xf numFmtId="0" fontId="1" fillId="0" borderId="16" xfId="0" applyFont="1" applyBorder="1" applyAlignment="1" applyProtection="1">
      <alignment horizontal="left" vertical="center" indent="1" shrinkToFit="1"/>
      <protection locked="0"/>
    </xf>
    <xf numFmtId="0" fontId="1" fillId="0" borderId="19" xfId="0" applyFont="1" applyBorder="1" applyAlignment="1" applyProtection="1">
      <alignment horizontal="left" vertical="center" indent="1" shrinkToFit="1"/>
      <protection locked="0"/>
    </xf>
    <xf numFmtId="0" fontId="1" fillId="0" borderId="49" xfId="0" applyFont="1" applyBorder="1" applyAlignment="1" applyProtection="1">
      <alignment horizontal="left" vertical="center" indent="1" shrinkToFit="1"/>
      <protection locked="0"/>
    </xf>
    <xf numFmtId="0" fontId="1" fillId="0" borderId="44" xfId="0" applyFont="1" applyBorder="1" applyAlignment="1" applyProtection="1">
      <alignment horizontal="left" vertical="center" indent="1" shrinkToFit="1"/>
      <protection locked="0"/>
    </xf>
    <xf numFmtId="0" fontId="1" fillId="0" borderId="51" xfId="0" applyFont="1" applyBorder="1" applyAlignment="1" applyProtection="1">
      <alignment horizontal="left" vertical="center" indent="1" shrinkToFit="1"/>
      <protection locked="0"/>
    </xf>
    <xf numFmtId="0" fontId="1" fillId="0" borderId="48" xfId="0" applyFont="1" applyBorder="1" applyAlignment="1">
      <alignment horizontal="center" vertical="center" wrapText="1"/>
    </xf>
    <xf numFmtId="0" fontId="1" fillId="0" borderId="46" xfId="0" applyFont="1" applyBorder="1" applyAlignment="1">
      <alignment horizontal="center" vertical="center" wrapText="1"/>
    </xf>
    <xf numFmtId="0" fontId="1" fillId="0" borderId="47" xfId="0" applyFont="1" applyBorder="1" applyAlignment="1">
      <alignment horizontal="center" vertical="center" wrapText="1"/>
    </xf>
    <xf numFmtId="0" fontId="1" fillId="0" borderId="1" xfId="0" applyFont="1" applyBorder="1" applyAlignment="1">
      <alignment horizontal="center" vertical="center" wrapText="1"/>
    </xf>
    <xf numFmtId="0" fontId="1" fillId="0" borderId="0" xfId="0" applyFont="1" applyAlignment="1">
      <alignment horizontal="center" vertical="center" wrapText="1"/>
    </xf>
    <xf numFmtId="0" fontId="1" fillId="0" borderId="2" xfId="0" applyFont="1" applyBorder="1" applyAlignment="1">
      <alignment horizontal="center" vertical="center" wrapText="1"/>
    </xf>
    <xf numFmtId="0" fontId="1" fillId="0" borderId="49" xfId="0" applyFont="1" applyBorder="1" applyAlignment="1">
      <alignment horizontal="center" vertical="center" wrapText="1"/>
    </xf>
    <xf numFmtId="0" fontId="1" fillId="0" borderId="44" xfId="0" applyFont="1" applyBorder="1" applyAlignment="1">
      <alignment horizontal="center" vertical="center" wrapText="1"/>
    </xf>
    <xf numFmtId="0" fontId="1" fillId="0" borderId="53" xfId="0" applyFont="1" applyBorder="1" applyAlignment="1">
      <alignment horizontal="center" vertical="center" wrapText="1"/>
    </xf>
    <xf numFmtId="49" fontId="6" fillId="0" borderId="87" xfId="0" applyNumberFormat="1" applyFont="1" applyBorder="1" applyAlignment="1" applyProtection="1">
      <alignment horizontal="center" vertical="center" shrinkToFit="1"/>
      <protection locked="0"/>
    </xf>
    <xf numFmtId="0" fontId="1" fillId="0" borderId="15" xfId="0" applyFont="1" applyBorder="1" applyAlignment="1">
      <alignment horizontal="left" vertical="center" indent="1"/>
    </xf>
    <xf numFmtId="0" fontId="1" fillId="0" borderId="16" xfId="0" applyFont="1" applyBorder="1" applyAlignment="1">
      <alignment horizontal="left" vertical="center" indent="1"/>
    </xf>
    <xf numFmtId="0" fontId="1" fillId="0" borderId="19" xfId="0" applyFont="1" applyBorder="1" applyAlignment="1">
      <alignment horizontal="left" vertical="center" indent="1"/>
    </xf>
    <xf numFmtId="0" fontId="1" fillId="0" borderId="1" xfId="0" applyFont="1" applyBorder="1" applyAlignment="1">
      <alignment horizontal="left" vertical="center" indent="1"/>
    </xf>
    <xf numFmtId="0" fontId="1" fillId="0" borderId="0" xfId="0" applyFont="1" applyAlignment="1">
      <alignment horizontal="left" vertical="center" indent="1"/>
    </xf>
    <xf numFmtId="0" fontId="1" fillId="0" borderId="22" xfId="0" applyFont="1" applyBorder="1" applyAlignment="1">
      <alignment horizontal="left" vertical="center" indent="1"/>
    </xf>
    <xf numFmtId="0" fontId="1" fillId="0" borderId="48" xfId="0" applyFont="1" applyBorder="1" applyAlignment="1">
      <alignment horizontal="center" vertical="center"/>
    </xf>
    <xf numFmtId="0" fontId="1" fillId="0" borderId="46" xfId="0" applyFont="1" applyBorder="1" applyAlignment="1">
      <alignment horizontal="center" vertical="center"/>
    </xf>
    <xf numFmtId="0" fontId="1" fillId="0" borderId="47" xfId="0" applyFont="1" applyBorder="1" applyAlignment="1">
      <alignment horizontal="center" vertical="center"/>
    </xf>
    <xf numFmtId="0" fontId="1" fillId="0" borderId="27" xfId="0" applyFont="1" applyBorder="1" applyAlignment="1">
      <alignment horizontal="center" vertical="center"/>
    </xf>
    <xf numFmtId="0" fontId="1" fillId="0" borderId="25" xfId="0" applyFont="1" applyBorder="1" applyAlignment="1">
      <alignment horizontal="center" vertical="center"/>
    </xf>
    <xf numFmtId="0" fontId="1" fillId="0" borderId="26" xfId="0" applyFont="1" applyBorder="1" applyAlignment="1">
      <alignment horizontal="center" vertical="center"/>
    </xf>
    <xf numFmtId="49" fontId="6" fillId="0" borderId="48" xfId="0" applyNumberFormat="1" applyFont="1" applyBorder="1" applyAlignment="1" applyProtection="1">
      <alignment horizontal="left" vertical="center" shrinkToFit="1"/>
      <protection locked="0"/>
    </xf>
    <xf numFmtId="49" fontId="6" fillId="0" borderId="46" xfId="0" applyNumberFormat="1" applyFont="1" applyBorder="1" applyAlignment="1" applyProtection="1">
      <alignment horizontal="left" vertical="center" shrinkToFit="1"/>
      <protection locked="0"/>
    </xf>
    <xf numFmtId="49" fontId="6" fillId="0" borderId="50" xfId="0" applyNumberFormat="1" applyFont="1" applyBorder="1" applyAlignment="1" applyProtection="1">
      <alignment horizontal="left" vertical="center" shrinkToFit="1"/>
      <protection locked="0"/>
    </xf>
    <xf numFmtId="49" fontId="6" fillId="0" borderId="27" xfId="0" applyNumberFormat="1" applyFont="1" applyBorder="1" applyAlignment="1" applyProtection="1">
      <alignment horizontal="left" vertical="center" shrinkToFit="1"/>
      <protection locked="0"/>
    </xf>
    <xf numFmtId="49" fontId="6" fillId="0" borderId="25" xfId="0" applyNumberFormat="1" applyFont="1" applyBorder="1" applyAlignment="1" applyProtection="1">
      <alignment horizontal="left" vertical="center" shrinkToFit="1"/>
      <protection locked="0"/>
    </xf>
    <xf numFmtId="49" fontId="6" fillId="0" borderId="28" xfId="0" applyNumberFormat="1" applyFont="1" applyBorder="1" applyAlignment="1" applyProtection="1">
      <alignment horizontal="left" vertical="center" shrinkToFit="1"/>
      <protection locked="0"/>
    </xf>
    <xf numFmtId="0" fontId="1" fillId="0" borderId="0" xfId="0" applyFont="1" applyBorder="1" applyAlignment="1">
      <alignment horizontal="left" vertical="center" indent="1"/>
    </xf>
    <xf numFmtId="0" fontId="1" fillId="0" borderId="49" xfId="0" applyFont="1" applyBorder="1" applyAlignment="1">
      <alignment horizontal="center" vertical="center"/>
    </xf>
    <xf numFmtId="0" fontId="1" fillId="0" borderId="44" xfId="0" applyFont="1" applyBorder="1" applyAlignment="1">
      <alignment horizontal="center" vertical="center"/>
    </xf>
    <xf numFmtId="0" fontId="1" fillId="0" borderId="53" xfId="0" applyFont="1" applyBorder="1" applyAlignment="1">
      <alignment horizontal="center" vertical="center"/>
    </xf>
    <xf numFmtId="49" fontId="6" fillId="0" borderId="48" xfId="0" applyNumberFormat="1" applyFont="1" applyBorder="1" applyAlignment="1" applyProtection="1">
      <alignment horizontal="left" vertical="center" indent="1" shrinkToFit="1"/>
      <protection locked="0"/>
    </xf>
    <xf numFmtId="49" fontId="6" fillId="0" borderId="46" xfId="0" applyNumberFormat="1" applyFont="1" applyBorder="1" applyAlignment="1" applyProtection="1">
      <alignment horizontal="left" vertical="center" indent="1" shrinkToFit="1"/>
      <protection locked="0"/>
    </xf>
    <xf numFmtId="49" fontId="6" fillId="0" borderId="56" xfId="0" applyNumberFormat="1" applyFont="1" applyBorder="1" applyAlignment="1" applyProtection="1">
      <alignment horizontal="left" vertical="center" indent="1" shrinkToFit="1"/>
      <protection locked="0"/>
    </xf>
    <xf numFmtId="49" fontId="6" fillId="0" borderId="49" xfId="0" applyNumberFormat="1" applyFont="1" applyBorder="1" applyAlignment="1" applyProtection="1">
      <alignment horizontal="left" vertical="center" indent="1" shrinkToFit="1"/>
      <protection locked="0"/>
    </xf>
    <xf numFmtId="49" fontId="6" fillId="0" borderId="44" xfId="0" applyNumberFormat="1" applyFont="1" applyBorder="1" applyAlignment="1" applyProtection="1">
      <alignment horizontal="left" vertical="center" indent="1" shrinkToFit="1"/>
      <protection locked="0"/>
    </xf>
    <xf numFmtId="49" fontId="6" fillId="0" borderId="57" xfId="0" applyNumberFormat="1" applyFont="1" applyBorder="1" applyAlignment="1" applyProtection="1">
      <alignment horizontal="left" vertical="center" indent="1" shrinkToFit="1"/>
      <protection locked="0"/>
    </xf>
    <xf numFmtId="0" fontId="12" fillId="0" borderId="54" xfId="0" applyFont="1" applyBorder="1" applyAlignment="1">
      <alignment horizontal="center" vertical="center" wrapText="1"/>
    </xf>
    <xf numFmtId="0" fontId="12" fillId="0" borderId="46" xfId="0" applyFont="1" applyBorder="1" applyAlignment="1">
      <alignment horizontal="center" vertical="center" wrapText="1"/>
    </xf>
    <xf numFmtId="0" fontId="12" fillId="0" borderId="56" xfId="0" applyFont="1" applyBorder="1" applyAlignment="1">
      <alignment horizontal="center" vertical="center" wrapText="1"/>
    </xf>
    <xf numFmtId="0" fontId="12" fillId="0" borderId="55" xfId="0" applyFont="1" applyBorder="1" applyAlignment="1">
      <alignment horizontal="center" vertical="center" wrapText="1"/>
    </xf>
    <xf numFmtId="0" fontId="12" fillId="0" borderId="44" xfId="0" applyFont="1" applyBorder="1" applyAlignment="1">
      <alignment horizontal="center" vertical="center" wrapText="1"/>
    </xf>
    <xf numFmtId="0" fontId="12" fillId="0" borderId="57" xfId="0" applyFont="1" applyBorder="1" applyAlignment="1">
      <alignment horizontal="center" vertical="center" wrapText="1"/>
    </xf>
    <xf numFmtId="0" fontId="17" fillId="0" borderId="54" xfId="0" applyFont="1" applyBorder="1" applyAlignment="1">
      <alignment horizontal="left" vertical="center" indent="1"/>
    </xf>
    <xf numFmtId="0" fontId="17" fillId="0" borderId="46" xfId="0" applyFont="1" applyBorder="1" applyAlignment="1">
      <alignment horizontal="left" vertical="center" indent="1"/>
    </xf>
    <xf numFmtId="0" fontId="17" fillId="0" borderId="50" xfId="0" applyFont="1" applyBorder="1" applyAlignment="1">
      <alignment horizontal="left" vertical="center" indent="1"/>
    </xf>
    <xf numFmtId="0" fontId="17" fillId="0" borderId="55" xfId="0" applyFont="1" applyBorder="1" applyAlignment="1">
      <alignment horizontal="left" vertical="center" indent="1"/>
    </xf>
    <xf numFmtId="0" fontId="17" fillId="0" borderId="44" xfId="0" applyFont="1" applyBorder="1" applyAlignment="1">
      <alignment horizontal="left" vertical="center" indent="1"/>
    </xf>
    <xf numFmtId="0" fontId="17" fillId="0" borderId="51" xfId="0" applyFont="1" applyBorder="1" applyAlignment="1">
      <alignment horizontal="left" vertical="center" indent="1"/>
    </xf>
    <xf numFmtId="0" fontId="12" fillId="0" borderId="1" xfId="0" applyFont="1" applyBorder="1" applyAlignment="1" applyProtection="1">
      <alignment horizontal="center" vertical="center"/>
      <protection locked="0"/>
    </xf>
    <xf numFmtId="0" fontId="12" fillId="0" borderId="0" xfId="0" applyFont="1" applyAlignment="1" applyProtection="1">
      <alignment horizontal="center" vertical="center"/>
      <protection locked="0"/>
    </xf>
    <xf numFmtId="0" fontId="12" fillId="0" borderId="30" xfId="0" applyFont="1" applyBorder="1" applyAlignment="1" applyProtection="1">
      <alignment horizontal="center" vertical="center"/>
      <protection locked="0"/>
    </xf>
    <xf numFmtId="0" fontId="1" fillId="0" borderId="87" xfId="0" applyFont="1" applyBorder="1" applyAlignment="1">
      <alignment horizontal="left" vertical="center"/>
    </xf>
    <xf numFmtId="0" fontId="1" fillId="0" borderId="123" xfId="0" applyFont="1" applyBorder="1" applyAlignment="1">
      <alignment horizontal="left" vertical="center"/>
    </xf>
    <xf numFmtId="0" fontId="12" fillId="0" borderId="54" xfId="0" applyFont="1" applyBorder="1" applyAlignment="1" applyProtection="1">
      <alignment horizontal="center" vertical="center"/>
      <protection locked="0"/>
    </xf>
    <xf numFmtId="0" fontId="12" fillId="0" borderId="46" xfId="0" applyFont="1" applyBorder="1" applyAlignment="1" applyProtection="1">
      <alignment horizontal="center" vertical="center"/>
      <protection locked="0"/>
    </xf>
    <xf numFmtId="0" fontId="12" fillId="0" borderId="56" xfId="0" applyFont="1" applyBorder="1" applyAlignment="1" applyProtection="1">
      <alignment horizontal="center" vertical="center"/>
      <protection locked="0"/>
    </xf>
    <xf numFmtId="0" fontId="12" fillId="0" borderId="21" xfId="0" applyFont="1" applyBorder="1" applyAlignment="1" applyProtection="1">
      <alignment horizontal="center" vertical="center"/>
      <protection locked="0"/>
    </xf>
    <xf numFmtId="0" fontId="12" fillId="0" borderId="55" xfId="0" applyFont="1" applyBorder="1" applyAlignment="1" applyProtection="1">
      <alignment horizontal="center" vertical="center"/>
      <protection locked="0"/>
    </xf>
    <xf numFmtId="0" fontId="12" fillId="0" borderId="44" xfId="0" applyFont="1" applyBorder="1" applyAlignment="1" applyProtection="1">
      <alignment horizontal="center" vertical="center"/>
      <protection locked="0"/>
    </xf>
    <xf numFmtId="0" fontId="12" fillId="0" borderId="57" xfId="0" applyFont="1" applyBorder="1" applyAlignment="1" applyProtection="1">
      <alignment horizontal="center" vertical="center"/>
      <protection locked="0"/>
    </xf>
    <xf numFmtId="0" fontId="0" fillId="0" borderId="54" xfId="0" applyBorder="1" applyAlignment="1">
      <alignment horizontal="left" vertical="center"/>
    </xf>
    <xf numFmtId="0" fontId="0" fillId="0" borderId="46" xfId="0" applyBorder="1" applyAlignment="1">
      <alignment horizontal="left" vertical="center"/>
    </xf>
    <xf numFmtId="0" fontId="0" fillId="0" borderId="50" xfId="0" applyBorder="1" applyAlignment="1">
      <alignment horizontal="left" vertical="center"/>
    </xf>
    <xf numFmtId="0" fontId="0" fillId="0" borderId="21" xfId="0" applyBorder="1" applyAlignment="1">
      <alignment horizontal="left" vertical="center"/>
    </xf>
    <xf numFmtId="0" fontId="0" fillId="0" borderId="0" xfId="0" applyAlignment="1">
      <alignment horizontal="left" vertical="center"/>
    </xf>
    <xf numFmtId="0" fontId="0" fillId="0" borderId="22" xfId="0" applyBorder="1" applyAlignment="1">
      <alignment horizontal="left" vertical="center"/>
    </xf>
    <xf numFmtId="0" fontId="0" fillId="0" borderId="55" xfId="0" applyBorder="1" applyAlignment="1">
      <alignment horizontal="left" vertical="center"/>
    </xf>
    <xf numFmtId="0" fontId="0" fillId="0" borderId="44" xfId="0" applyBorder="1" applyAlignment="1">
      <alignment horizontal="left" vertical="center"/>
    </xf>
    <xf numFmtId="0" fontId="0" fillId="0" borderId="51" xfId="0" applyBorder="1" applyAlignment="1">
      <alignment horizontal="left" vertical="center"/>
    </xf>
    <xf numFmtId="0" fontId="1" fillId="0" borderId="18" xfId="0" applyFont="1" applyBorder="1" applyAlignment="1">
      <alignment horizontal="left" vertical="center"/>
    </xf>
    <xf numFmtId="0" fontId="1" fillId="0" borderId="16" xfId="0" applyFont="1" applyBorder="1" applyAlignment="1">
      <alignment horizontal="left" vertical="center"/>
    </xf>
    <xf numFmtId="0" fontId="1" fillId="0" borderId="23" xfId="0" applyFont="1" applyBorder="1" applyAlignment="1">
      <alignment horizontal="left" vertical="center"/>
    </xf>
    <xf numFmtId="0" fontId="1" fillId="0" borderId="55" xfId="0" applyFont="1" applyBorder="1" applyAlignment="1">
      <alignment horizontal="left" vertical="center"/>
    </xf>
    <xf numFmtId="0" fontId="1" fillId="0" borderId="44" xfId="0" applyFont="1" applyBorder="1" applyAlignment="1">
      <alignment horizontal="left" vertical="center"/>
    </xf>
    <xf numFmtId="0" fontId="1" fillId="0" borderId="57" xfId="0" applyFont="1" applyBorder="1" applyAlignment="1">
      <alignment horizontal="left" vertical="center"/>
    </xf>
    <xf numFmtId="0" fontId="24" fillId="0" borderId="0" xfId="0" applyFont="1" applyBorder="1" applyAlignment="1">
      <alignment horizontal="center" vertical="center" textRotation="255" shrinkToFit="1"/>
    </xf>
    <xf numFmtId="0" fontId="1" fillId="0" borderId="9" xfId="0" applyFont="1" applyBorder="1" applyAlignment="1">
      <alignment horizontal="center" vertical="center" wrapText="1"/>
    </xf>
    <xf numFmtId="0" fontId="1" fillId="0" borderId="6" xfId="0" applyFont="1" applyBorder="1" applyAlignment="1">
      <alignment horizontal="center" vertical="center" wrapText="1"/>
    </xf>
    <xf numFmtId="0" fontId="1" fillId="0" borderId="8" xfId="0" applyFont="1" applyBorder="1" applyAlignment="1">
      <alignment horizontal="center" vertical="center" wrapText="1"/>
    </xf>
    <xf numFmtId="0" fontId="1" fillId="0" borderId="0" xfId="0" applyFont="1" applyBorder="1" applyAlignment="1">
      <alignment horizontal="center" vertical="center" wrapText="1"/>
    </xf>
    <xf numFmtId="0" fontId="1" fillId="0" borderId="1" xfId="0" applyFont="1" applyBorder="1" applyAlignment="1">
      <alignment horizontal="center" vertical="center"/>
    </xf>
    <xf numFmtId="0" fontId="1" fillId="0" borderId="0" xfId="0" applyFont="1" applyBorder="1" applyAlignment="1">
      <alignment horizontal="center" vertical="center"/>
    </xf>
    <xf numFmtId="0" fontId="1" fillId="0" borderId="2" xfId="0" applyFont="1" applyBorder="1" applyAlignment="1">
      <alignment horizontal="center" vertical="center"/>
    </xf>
    <xf numFmtId="0" fontId="12" fillId="0" borderId="0" xfId="0" applyFont="1" applyBorder="1" applyAlignment="1" applyProtection="1">
      <alignment horizontal="center" vertical="center"/>
      <protection locked="0"/>
    </xf>
    <xf numFmtId="0" fontId="1" fillId="0" borderId="54" xfId="0" applyFont="1" applyBorder="1" applyAlignment="1">
      <alignment horizontal="left" vertical="center" indent="1" shrinkToFit="1"/>
    </xf>
    <xf numFmtId="0" fontId="1" fillId="0" borderId="46" xfId="0" applyFont="1" applyBorder="1" applyAlignment="1">
      <alignment horizontal="left" vertical="center" indent="1" shrinkToFit="1"/>
    </xf>
    <xf numFmtId="0" fontId="1" fillId="0" borderId="50" xfId="0" applyFont="1" applyBorder="1" applyAlignment="1">
      <alignment horizontal="left" vertical="center" indent="1" shrinkToFit="1"/>
    </xf>
    <xf numFmtId="0" fontId="1" fillId="0" borderId="21" xfId="0" applyFont="1" applyBorder="1" applyAlignment="1">
      <alignment horizontal="left" vertical="center" indent="1" shrinkToFit="1"/>
    </xf>
    <xf numFmtId="0" fontId="1" fillId="0" borderId="0" xfId="0" applyFont="1" applyBorder="1" applyAlignment="1">
      <alignment horizontal="left" vertical="center" indent="1" shrinkToFit="1"/>
    </xf>
    <xf numFmtId="0" fontId="1" fillId="0" borderId="22" xfId="0" applyFont="1" applyBorder="1" applyAlignment="1">
      <alignment horizontal="left" vertical="center" indent="1" shrinkToFit="1"/>
    </xf>
    <xf numFmtId="0" fontId="1" fillId="0" borderId="55" xfId="0" applyFont="1" applyBorder="1" applyAlignment="1">
      <alignment horizontal="left" vertical="center" indent="1" shrinkToFit="1"/>
    </xf>
    <xf numFmtId="0" fontId="1" fillId="0" borderId="44" xfId="0" applyFont="1" applyBorder="1" applyAlignment="1">
      <alignment horizontal="left" vertical="center" indent="1" shrinkToFit="1"/>
    </xf>
    <xf numFmtId="0" fontId="1" fillId="0" borderId="51" xfId="0" applyFont="1" applyBorder="1" applyAlignment="1">
      <alignment horizontal="left" vertical="center" indent="1" shrinkToFit="1"/>
    </xf>
    <xf numFmtId="0" fontId="13" fillId="0" borderId="1" xfId="0" applyFont="1" applyBorder="1" applyAlignment="1" applyProtection="1">
      <alignment horizontal="left" vertical="center"/>
      <protection locked="0"/>
    </xf>
    <xf numFmtId="0" fontId="13" fillId="0" borderId="0" xfId="0" applyFont="1" applyBorder="1" applyAlignment="1" applyProtection="1">
      <alignment horizontal="left" vertical="center"/>
      <protection locked="0"/>
    </xf>
    <xf numFmtId="0" fontId="13" fillId="0" borderId="30" xfId="0" applyFont="1" applyBorder="1" applyAlignment="1" applyProtection="1">
      <alignment horizontal="left" vertical="center"/>
      <protection locked="0"/>
    </xf>
    <xf numFmtId="0" fontId="13" fillId="0" borderId="49" xfId="0" applyFont="1" applyBorder="1" applyAlignment="1" applyProtection="1">
      <alignment horizontal="left" vertical="center"/>
      <protection locked="0"/>
    </xf>
    <xf numFmtId="0" fontId="13" fillId="0" borderId="44" xfId="0" applyFont="1" applyBorder="1" applyAlignment="1" applyProtection="1">
      <alignment horizontal="left" vertical="center"/>
      <protection locked="0"/>
    </xf>
    <xf numFmtId="0" fontId="13" fillId="0" borderId="57" xfId="0" applyFont="1" applyBorder="1" applyAlignment="1" applyProtection="1">
      <alignment horizontal="left" vertical="center"/>
      <protection locked="0"/>
    </xf>
    <xf numFmtId="0" fontId="12" fillId="0" borderId="48" xfId="0" applyFont="1" applyBorder="1" applyAlignment="1">
      <alignment horizontal="center" vertical="center"/>
    </xf>
    <xf numFmtId="0" fontId="12" fillId="0" borderId="46" xfId="0" applyFont="1" applyBorder="1" applyAlignment="1">
      <alignment horizontal="center" vertical="center"/>
    </xf>
    <xf numFmtId="0" fontId="12" fillId="0" borderId="47" xfId="0" applyFont="1" applyBorder="1" applyAlignment="1">
      <alignment horizontal="center" vertical="center"/>
    </xf>
    <xf numFmtId="0" fontId="12" fillId="0" borderId="27" xfId="0" applyFont="1" applyBorder="1" applyAlignment="1">
      <alignment horizontal="center" vertical="center"/>
    </xf>
    <xf numFmtId="0" fontId="12" fillId="0" borderId="25" xfId="0" applyFont="1" applyBorder="1" applyAlignment="1">
      <alignment horizontal="center" vertical="center"/>
    </xf>
    <xf numFmtId="0" fontId="12" fillId="0" borderId="26" xfId="0" applyFont="1" applyBorder="1" applyAlignment="1">
      <alignment horizontal="center" vertical="center"/>
    </xf>
    <xf numFmtId="0" fontId="1" fillId="0" borderId="1" xfId="0" applyFont="1" applyBorder="1" applyAlignment="1">
      <alignment horizontal="left" vertical="center" wrapText="1" indent="1"/>
    </xf>
    <xf numFmtId="0" fontId="1" fillId="0" borderId="0" xfId="0" applyFont="1" applyBorder="1" applyAlignment="1">
      <alignment horizontal="left" vertical="center" wrapText="1" indent="1"/>
    </xf>
    <xf numFmtId="0" fontId="1" fillId="0" borderId="22" xfId="0" applyFont="1" applyBorder="1" applyAlignment="1">
      <alignment horizontal="left" vertical="center" wrapText="1" indent="1"/>
    </xf>
    <xf numFmtId="0" fontId="1" fillId="0" borderId="27" xfId="0" applyFont="1" applyBorder="1" applyAlignment="1">
      <alignment horizontal="left" vertical="center" wrapText="1" indent="1"/>
    </xf>
    <xf numFmtId="0" fontId="1" fillId="0" borderId="25" xfId="0" applyFont="1" applyBorder="1" applyAlignment="1">
      <alignment horizontal="left" vertical="center" wrapText="1" indent="1"/>
    </xf>
    <xf numFmtId="0" fontId="1" fillId="0" borderId="28" xfId="0" applyFont="1" applyBorder="1" applyAlignment="1">
      <alignment horizontal="left" vertical="center" wrapText="1" indent="1"/>
    </xf>
    <xf numFmtId="0" fontId="12" fillId="0" borderId="87" xfId="0" applyFont="1" applyBorder="1" applyAlignment="1">
      <alignment horizontal="left" vertical="center"/>
    </xf>
    <xf numFmtId="0" fontId="12" fillId="0" borderId="123" xfId="0" applyFont="1" applyBorder="1" applyAlignment="1">
      <alignment horizontal="left" vertical="center"/>
    </xf>
    <xf numFmtId="176" fontId="10" fillId="2" borderId="6" xfId="0" applyNumberFormat="1" applyFont="1" applyFill="1" applyBorder="1" applyAlignment="1" applyProtection="1">
      <alignment vertical="center" shrinkToFit="1"/>
      <protection locked="0"/>
    </xf>
    <xf numFmtId="176" fontId="10" fillId="2" borderId="25" xfId="0" applyNumberFormat="1" applyFont="1" applyFill="1" applyBorder="1" applyAlignment="1" applyProtection="1">
      <alignment vertical="center" shrinkToFit="1"/>
      <protection locked="0"/>
    </xf>
    <xf numFmtId="0" fontId="1" fillId="0" borderId="6" xfId="0" applyFont="1" applyBorder="1" applyAlignment="1" applyProtection="1">
      <alignment horizontal="left" vertical="center"/>
      <protection locked="0"/>
    </xf>
    <xf numFmtId="0" fontId="1" fillId="0" borderId="29" xfId="0" applyFont="1" applyBorder="1" applyAlignment="1" applyProtection="1">
      <alignment horizontal="left" vertical="center"/>
      <protection locked="0"/>
    </xf>
    <xf numFmtId="0" fontId="1" fillId="0" borderId="25" xfId="0" applyFont="1" applyBorder="1" applyAlignment="1" applyProtection="1">
      <alignment horizontal="left" vertical="center"/>
      <protection locked="0"/>
    </xf>
    <xf numFmtId="0" fontId="1" fillId="0" borderId="28" xfId="0" applyFont="1" applyBorder="1" applyAlignment="1" applyProtection="1">
      <alignment horizontal="left" vertical="center"/>
      <protection locked="0"/>
    </xf>
    <xf numFmtId="0" fontId="1" fillId="0" borderId="7" xfId="1" applyFont="1" applyBorder="1" applyAlignment="1">
      <alignment horizontal="center" vertical="center" wrapText="1"/>
    </xf>
    <xf numFmtId="0" fontId="1" fillId="0" borderId="6" xfId="1" applyFont="1" applyBorder="1" applyAlignment="1">
      <alignment horizontal="center" vertical="center" wrapText="1"/>
    </xf>
    <xf numFmtId="0" fontId="1" fillId="0" borderId="29" xfId="1" applyFont="1" applyBorder="1" applyAlignment="1">
      <alignment horizontal="center" vertical="center" wrapText="1"/>
    </xf>
    <xf numFmtId="0" fontId="1" fillId="0" borderId="24" xfId="1" applyFont="1" applyBorder="1" applyAlignment="1">
      <alignment horizontal="center" vertical="center" wrapText="1"/>
    </xf>
    <xf numFmtId="0" fontId="1" fillId="0" borderId="25" xfId="1" applyFont="1" applyBorder="1" applyAlignment="1">
      <alignment horizontal="center" vertical="center" wrapText="1"/>
    </xf>
    <xf numFmtId="0" fontId="1" fillId="0" borderId="28" xfId="1" applyFont="1" applyBorder="1" applyAlignment="1">
      <alignment horizontal="center" vertical="center" wrapText="1"/>
    </xf>
    <xf numFmtId="0" fontId="1" fillId="0" borderId="7" xfId="0" applyFont="1" applyBorder="1" applyAlignment="1" applyProtection="1">
      <alignment horizontal="center" vertical="center"/>
      <protection locked="0"/>
    </xf>
    <xf numFmtId="0" fontId="1" fillId="0" borderId="6" xfId="0" applyFont="1" applyBorder="1" applyAlignment="1" applyProtection="1">
      <alignment horizontal="center" vertical="center"/>
      <protection locked="0"/>
    </xf>
    <xf numFmtId="0" fontId="1" fillId="0" borderId="29" xfId="0" applyFont="1" applyBorder="1" applyAlignment="1" applyProtection="1">
      <alignment horizontal="center" vertical="center"/>
      <protection locked="0"/>
    </xf>
    <xf numFmtId="0" fontId="1" fillId="0" borderId="24" xfId="0" applyFont="1" applyBorder="1" applyAlignment="1" applyProtection="1">
      <alignment horizontal="center" vertical="center"/>
      <protection locked="0"/>
    </xf>
    <xf numFmtId="0" fontId="1" fillId="0" borderId="25" xfId="0" applyFont="1" applyBorder="1" applyAlignment="1" applyProtection="1">
      <alignment horizontal="center" vertical="center"/>
      <protection locked="0"/>
    </xf>
    <xf numFmtId="0" fontId="1" fillId="0" borderId="28" xfId="0" applyFont="1" applyBorder="1" applyAlignment="1" applyProtection="1">
      <alignment horizontal="center" vertical="center"/>
      <protection locked="0"/>
    </xf>
    <xf numFmtId="0" fontId="1" fillId="0" borderId="15" xfId="0" applyFont="1" applyBorder="1" applyAlignment="1" applyProtection="1">
      <alignment horizontal="left" vertical="center" shrinkToFit="1"/>
      <protection locked="0"/>
    </xf>
    <xf numFmtId="0" fontId="1" fillId="0" borderId="16" xfId="0" applyFont="1" applyBorder="1" applyAlignment="1" applyProtection="1">
      <alignment horizontal="left" vertical="center" shrinkToFit="1"/>
      <protection locked="0"/>
    </xf>
    <xf numFmtId="0" fontId="1" fillId="0" borderId="19" xfId="0" applyFont="1" applyBorder="1" applyAlignment="1" applyProtection="1">
      <alignment horizontal="left" vertical="center" shrinkToFit="1"/>
      <protection locked="0"/>
    </xf>
    <xf numFmtId="0" fontId="1" fillId="0" borderId="49" xfId="0" applyFont="1" applyBorder="1" applyAlignment="1" applyProtection="1">
      <alignment horizontal="left" vertical="center" shrinkToFit="1"/>
      <protection locked="0"/>
    </xf>
    <xf numFmtId="0" fontId="1" fillId="0" borderId="44" xfId="0" applyFont="1" applyBorder="1" applyAlignment="1" applyProtection="1">
      <alignment horizontal="left" vertical="center" shrinkToFit="1"/>
      <protection locked="0"/>
    </xf>
    <xf numFmtId="0" fontId="1" fillId="0" borderId="51" xfId="0" applyFont="1" applyBorder="1" applyAlignment="1" applyProtection="1">
      <alignment horizontal="left" vertical="center" shrinkToFit="1"/>
      <protection locked="0"/>
    </xf>
    <xf numFmtId="0" fontId="1" fillId="0" borderId="21" xfId="0" applyFont="1" applyBorder="1" applyAlignment="1">
      <alignment horizontal="left" vertical="center" shrinkToFit="1"/>
    </xf>
    <xf numFmtId="0" fontId="1" fillId="0" borderId="0" xfId="0" applyFont="1" applyBorder="1" applyAlignment="1">
      <alignment horizontal="left" vertical="center" shrinkToFit="1"/>
    </xf>
    <xf numFmtId="0" fontId="1" fillId="0" borderId="22" xfId="0" applyFont="1" applyBorder="1" applyAlignment="1">
      <alignment horizontal="left" vertical="center" shrinkToFit="1"/>
    </xf>
    <xf numFmtId="0" fontId="1" fillId="0" borderId="1" xfId="0" applyFont="1" applyBorder="1" applyAlignment="1">
      <alignment horizontal="left" vertical="center"/>
    </xf>
    <xf numFmtId="0" fontId="1" fillId="0" borderId="0" xfId="0" applyFont="1" applyBorder="1" applyAlignment="1">
      <alignment horizontal="left" vertical="center"/>
    </xf>
    <xf numFmtId="0" fontId="1" fillId="0" borderId="22" xfId="0" applyFont="1" applyBorder="1" applyAlignment="1">
      <alignment horizontal="left" vertical="center"/>
    </xf>
    <xf numFmtId="0" fontId="1" fillId="0" borderId="7" xfId="0" applyFont="1" applyBorder="1" applyAlignment="1">
      <alignment vertical="center" textRotation="255" shrinkToFit="1"/>
    </xf>
    <xf numFmtId="0" fontId="0" fillId="0" borderId="6" xfId="0" applyBorder="1" applyAlignment="1">
      <alignment vertical="center" textRotation="255"/>
    </xf>
    <xf numFmtId="0" fontId="0" fillId="0" borderId="8" xfId="0" applyBorder="1" applyAlignment="1">
      <alignment vertical="center" textRotation="255"/>
    </xf>
    <xf numFmtId="0" fontId="0" fillId="0" borderId="10" xfId="0" applyBorder="1" applyAlignment="1">
      <alignment vertical="center" textRotation="255"/>
    </xf>
    <xf numFmtId="0" fontId="0" fillId="0" borderId="0" xfId="0" applyBorder="1" applyAlignment="1">
      <alignment vertical="center" textRotation="255"/>
    </xf>
    <xf numFmtId="0" fontId="0" fillId="0" borderId="2" xfId="0" applyBorder="1" applyAlignment="1">
      <alignment vertical="center" textRotation="255"/>
    </xf>
    <xf numFmtId="0" fontId="0" fillId="0" borderId="24" xfId="0" applyBorder="1" applyAlignment="1">
      <alignment vertical="center" textRotation="255"/>
    </xf>
    <xf numFmtId="0" fontId="0" fillId="0" borderId="25" xfId="0" applyBorder="1" applyAlignment="1">
      <alignment vertical="center" textRotation="255"/>
    </xf>
    <xf numFmtId="0" fontId="0" fillId="0" borderId="26" xfId="0" applyBorder="1" applyAlignment="1">
      <alignment vertical="center" textRotation="255"/>
    </xf>
    <xf numFmtId="0" fontId="10" fillId="0" borderId="9" xfId="0" applyFont="1" applyBorder="1" applyAlignment="1">
      <alignment horizontal="center" vertical="center"/>
    </xf>
    <xf numFmtId="0" fontId="10" fillId="0" borderId="6" xfId="0" applyFont="1" applyBorder="1" applyAlignment="1">
      <alignment horizontal="center" vertical="center"/>
    </xf>
    <xf numFmtId="0" fontId="10" fillId="0" borderId="49" xfId="0" applyFont="1" applyBorder="1" applyAlignment="1">
      <alignment horizontal="center" vertical="center"/>
    </xf>
    <xf numFmtId="0" fontId="10" fillId="0" borderId="44" xfId="0" applyFont="1" applyBorder="1" applyAlignment="1">
      <alignment horizontal="center" vertical="center"/>
    </xf>
    <xf numFmtId="0" fontId="1" fillId="0" borderId="18" xfId="0" applyFont="1" applyBorder="1" applyAlignment="1" applyProtection="1">
      <alignment horizontal="left" vertical="center" indent="1" shrinkToFit="1"/>
      <protection locked="0"/>
    </xf>
    <xf numFmtId="0" fontId="1" fillId="0" borderId="23" xfId="0" applyFont="1" applyBorder="1" applyAlignment="1" applyProtection="1">
      <alignment horizontal="left" vertical="center" indent="1" shrinkToFit="1"/>
      <protection locked="0"/>
    </xf>
    <xf numFmtId="0" fontId="1" fillId="0" borderId="55" xfId="0" applyFont="1" applyBorder="1" applyAlignment="1" applyProtection="1">
      <alignment horizontal="left" vertical="center" indent="1" shrinkToFit="1"/>
      <protection locked="0"/>
    </xf>
    <xf numFmtId="0" fontId="1" fillId="0" borderId="57" xfId="0" applyFont="1" applyBorder="1" applyAlignment="1" applyProtection="1">
      <alignment horizontal="left" vertical="center" indent="1" shrinkToFit="1"/>
      <protection locked="0"/>
    </xf>
    <xf numFmtId="0" fontId="1" fillId="0" borderId="12" xfId="0" applyFont="1" applyBorder="1" applyAlignment="1">
      <alignment horizontal="left" vertical="center" indent="1" shrinkToFit="1"/>
    </xf>
    <xf numFmtId="0" fontId="1" fillId="0" borderId="20" xfId="0" applyFont="1" applyBorder="1" applyAlignment="1">
      <alignment horizontal="left" vertical="center" indent="1" shrinkToFit="1"/>
    </xf>
    <xf numFmtId="0" fontId="31" fillId="0" borderId="0" xfId="0" applyFont="1" applyBorder="1" applyAlignment="1">
      <alignment horizontal="center" vertical="center"/>
    </xf>
    <xf numFmtId="0" fontId="46" fillId="0" borderId="0" xfId="0" applyFont="1" applyBorder="1" applyAlignment="1">
      <alignment horizontal="center" vertical="center"/>
    </xf>
    <xf numFmtId="0" fontId="7" fillId="0" borderId="0" xfId="0" applyFont="1" applyBorder="1" applyAlignment="1">
      <alignment horizontal="right"/>
    </xf>
    <xf numFmtId="49" fontId="6" fillId="0" borderId="27" xfId="0" applyNumberFormat="1" applyFont="1" applyBorder="1" applyAlignment="1" applyProtection="1">
      <alignment horizontal="left" vertical="center" indent="1" shrinkToFit="1"/>
      <protection locked="0"/>
    </xf>
    <xf numFmtId="49" fontId="6" fillId="0" borderId="25" xfId="0" applyNumberFormat="1" applyFont="1" applyBorder="1" applyAlignment="1" applyProtection="1">
      <alignment horizontal="left" vertical="center" indent="1" shrinkToFit="1"/>
      <protection locked="0"/>
    </xf>
    <xf numFmtId="49" fontId="6" fillId="0" borderId="34" xfId="0" applyNumberFormat="1" applyFont="1" applyBorder="1" applyAlignment="1" applyProtection="1">
      <alignment horizontal="left" vertical="center" indent="1" shrinkToFit="1"/>
      <protection locked="0"/>
    </xf>
    <xf numFmtId="0" fontId="12" fillId="0" borderId="35" xfId="0" applyFont="1" applyBorder="1" applyAlignment="1">
      <alignment horizontal="center" vertical="center" wrapText="1"/>
    </xf>
    <xf numFmtId="0" fontId="12" fillId="0" borderId="25" xfId="0" applyFont="1" applyBorder="1" applyAlignment="1">
      <alignment horizontal="center" vertical="center" wrapText="1"/>
    </xf>
    <xf numFmtId="0" fontId="12" fillId="0" borderId="34" xfId="0" applyFont="1" applyBorder="1" applyAlignment="1">
      <alignment horizontal="center" vertical="center" wrapText="1"/>
    </xf>
    <xf numFmtId="0" fontId="17" fillId="0" borderId="35" xfId="0" applyFont="1" applyBorder="1" applyAlignment="1">
      <alignment horizontal="left" vertical="center" indent="1"/>
    </xf>
    <xf numFmtId="0" fontId="17" fillId="0" borderId="25" xfId="0" applyFont="1" applyBorder="1" applyAlignment="1">
      <alignment horizontal="left" vertical="center" indent="1"/>
    </xf>
    <xf numFmtId="0" fontId="17" fillId="0" borderId="28" xfId="0" applyFont="1" applyBorder="1" applyAlignment="1">
      <alignment horizontal="left" vertical="center" indent="1"/>
    </xf>
    <xf numFmtId="0" fontId="19" fillId="0" borderId="6" xfId="0" applyFont="1" applyBorder="1" applyAlignment="1">
      <alignment horizontal="left" vertical="center"/>
    </xf>
    <xf numFmtId="0" fontId="19" fillId="0" borderId="44" xfId="0" applyFont="1" applyBorder="1" applyAlignment="1">
      <alignment horizontal="left" vertical="center"/>
    </xf>
    <xf numFmtId="0" fontId="19" fillId="0" borderId="6" xfId="0" applyFont="1" applyFill="1" applyBorder="1" applyAlignment="1">
      <alignment horizontal="left" vertical="center"/>
    </xf>
    <xf numFmtId="0" fontId="19" fillId="0" borderId="29" xfId="0" applyFont="1" applyFill="1" applyBorder="1" applyAlignment="1">
      <alignment horizontal="left" vertical="center"/>
    </xf>
    <xf numFmtId="0" fontId="19" fillId="0" borderId="44" xfId="0" applyFont="1" applyFill="1" applyBorder="1" applyAlignment="1">
      <alignment horizontal="left" vertical="center"/>
    </xf>
    <xf numFmtId="0" fontId="19" fillId="0" borderId="51" xfId="0" applyFont="1" applyFill="1" applyBorder="1" applyAlignment="1">
      <alignment horizontal="left" vertical="center"/>
    </xf>
    <xf numFmtId="0" fontId="10" fillId="0" borderId="25" xfId="0" applyFont="1" applyBorder="1" applyAlignment="1">
      <alignment horizontal="center" vertical="center"/>
    </xf>
    <xf numFmtId="0" fontId="19" fillId="0" borderId="6" xfId="0" applyFont="1" applyBorder="1">
      <alignment vertical="center"/>
    </xf>
    <xf numFmtId="0" fontId="19" fillId="0" borderId="25" xfId="0" applyFont="1" applyBorder="1">
      <alignment vertical="center"/>
    </xf>
    <xf numFmtId="0" fontId="20" fillId="0" borderId="6" xfId="0" applyFont="1" applyBorder="1" applyAlignment="1">
      <alignment horizontal="center" vertical="center"/>
    </xf>
    <xf numFmtId="0" fontId="20" fillId="0" borderId="29" xfId="0" applyFont="1" applyBorder="1" applyAlignment="1">
      <alignment horizontal="center" vertical="center"/>
    </xf>
    <xf numFmtId="0" fontId="20" fillId="0" borderId="25" xfId="0" applyFont="1" applyBorder="1" applyAlignment="1">
      <alignment horizontal="center" vertical="center"/>
    </xf>
    <xf numFmtId="0" fontId="20" fillId="0" borderId="28" xfId="0" applyFont="1" applyBorder="1" applyAlignment="1">
      <alignment horizontal="center" vertical="center"/>
    </xf>
    <xf numFmtId="0" fontId="1" fillId="0" borderId="10" xfId="1" applyFont="1" applyBorder="1" applyAlignment="1">
      <alignment horizontal="center" vertical="center" wrapText="1"/>
    </xf>
    <xf numFmtId="0" fontId="1" fillId="0" borderId="0" xfId="0" applyFont="1" applyBorder="1" applyAlignment="1">
      <alignment horizontal="distributed" vertical="center" wrapText="1"/>
    </xf>
    <xf numFmtId="0" fontId="1" fillId="0" borderId="25" xfId="0" applyFont="1" applyBorder="1" applyAlignment="1">
      <alignment horizontal="distributed" vertical="center" wrapText="1"/>
    </xf>
    <xf numFmtId="49" fontId="6" fillId="0" borderId="32" xfId="0" applyNumberFormat="1" applyFont="1" applyFill="1" applyBorder="1" applyAlignment="1" applyProtection="1">
      <alignment horizontal="center" vertical="center" shrinkToFit="1"/>
      <protection locked="0"/>
    </xf>
    <xf numFmtId="0" fontId="1" fillId="0" borderId="93" xfId="0" applyFont="1" applyFill="1" applyBorder="1" applyAlignment="1" applyProtection="1">
      <alignment horizontal="left" vertical="center" shrinkToFit="1"/>
      <protection locked="0"/>
    </xf>
    <xf numFmtId="0" fontId="1" fillId="0" borderId="81" xfId="0" applyFont="1" applyFill="1" applyBorder="1" applyAlignment="1" applyProtection="1">
      <alignment horizontal="left" vertical="center" shrinkToFit="1"/>
      <protection locked="0"/>
    </xf>
    <xf numFmtId="0" fontId="1" fillId="0" borderId="85" xfId="0" applyFont="1" applyFill="1" applyBorder="1" applyAlignment="1" applyProtection="1">
      <alignment horizontal="left" vertical="center" shrinkToFit="1"/>
      <protection locked="0"/>
    </xf>
    <xf numFmtId="0" fontId="1" fillId="0" borderId="103" xfId="0" applyFont="1" applyFill="1" applyBorder="1" applyAlignment="1" applyProtection="1">
      <alignment horizontal="left" vertical="center" shrinkToFit="1"/>
      <protection locked="0"/>
    </xf>
    <xf numFmtId="0" fontId="1" fillId="0" borderId="72" xfId="0" applyFont="1" applyFill="1" applyBorder="1" applyAlignment="1" applyProtection="1">
      <alignment horizontal="left" vertical="center" shrinkToFit="1"/>
      <protection locked="0"/>
    </xf>
    <xf numFmtId="0" fontId="1" fillId="0" borderId="146" xfId="0" applyFont="1" applyFill="1" applyBorder="1" applyAlignment="1" applyProtection="1">
      <alignment horizontal="left" vertical="center" shrinkToFit="1"/>
      <protection locked="0"/>
    </xf>
    <xf numFmtId="0" fontId="1" fillId="0" borderId="6" xfId="0" applyFont="1" applyBorder="1" applyAlignment="1">
      <alignment horizontal="distributed" vertical="center" shrinkToFit="1"/>
    </xf>
    <xf numFmtId="0" fontId="1" fillId="0" borderId="25" xfId="0" applyFont="1" applyBorder="1" applyAlignment="1">
      <alignment horizontal="distributed" vertical="center" shrinkToFit="1"/>
    </xf>
    <xf numFmtId="0" fontId="31" fillId="2" borderId="5" xfId="0" applyFont="1" applyFill="1" applyBorder="1" applyAlignment="1">
      <alignment horizontal="center" vertical="center"/>
    </xf>
    <xf numFmtId="0" fontId="39" fillId="0" borderId="0" xfId="0" applyFont="1" applyAlignment="1">
      <alignment horizontal="center" vertical="center"/>
    </xf>
    <xf numFmtId="0" fontId="31" fillId="0" borderId="0" xfId="0" applyFont="1" applyFill="1" applyAlignment="1">
      <alignment vertical="center" wrapText="1"/>
    </xf>
    <xf numFmtId="0" fontId="6" fillId="0" borderId="0" xfId="0" applyFont="1" applyAlignment="1">
      <alignment horizontal="center" vertical="center"/>
    </xf>
    <xf numFmtId="0" fontId="1" fillId="0" borderId="79" xfId="1" applyFont="1" applyBorder="1" applyAlignment="1">
      <alignment horizontal="center" vertical="center" wrapText="1"/>
    </xf>
    <xf numFmtId="0" fontId="1" fillId="0" borderId="121" xfId="1" applyFont="1" applyBorder="1" applyAlignment="1">
      <alignment horizontal="center" vertical="center" wrapText="1"/>
    </xf>
    <xf numFmtId="0" fontId="1" fillId="0" borderId="71" xfId="0" applyFont="1" applyBorder="1" applyAlignment="1">
      <alignment horizontal="distributed" vertical="center" wrapText="1"/>
    </xf>
    <xf numFmtId="0" fontId="1" fillId="0" borderId="81" xfId="0" applyFont="1" applyBorder="1" applyAlignment="1">
      <alignment horizontal="distributed" vertical="center" wrapText="1"/>
    </xf>
    <xf numFmtId="0" fontId="1" fillId="0" borderId="83" xfId="0" applyFont="1" applyBorder="1" applyAlignment="1">
      <alignment horizontal="center" vertical="center"/>
    </xf>
    <xf numFmtId="0" fontId="1" fillId="0" borderId="90" xfId="0" applyFont="1" applyBorder="1" applyAlignment="1">
      <alignment horizontal="center" vertical="center"/>
    </xf>
    <xf numFmtId="0" fontId="31" fillId="0" borderId="4" xfId="0" applyFont="1" applyBorder="1" applyAlignment="1">
      <alignment horizontal="center" vertical="center"/>
    </xf>
    <xf numFmtId="0" fontId="31" fillId="0" borderId="5" xfId="0" applyFont="1" applyBorder="1" applyAlignment="1">
      <alignment horizontal="center" vertical="center"/>
    </xf>
    <xf numFmtId="0" fontId="35" fillId="2" borderId="5" xfId="0" applyFont="1" applyFill="1" applyBorder="1" applyAlignment="1" applyProtection="1">
      <alignment horizontal="center" vertical="center"/>
      <protection locked="0"/>
    </xf>
    <xf numFmtId="0" fontId="31" fillId="0" borderId="3" xfId="0" applyFont="1" applyBorder="1" applyAlignment="1">
      <alignment horizontal="center" vertical="center"/>
    </xf>
    <xf numFmtId="0" fontId="12" fillId="0" borderId="71" xfId="0" applyFont="1" applyFill="1" applyBorder="1" applyAlignment="1">
      <alignment horizontal="left" vertical="center"/>
    </xf>
    <xf numFmtId="0" fontId="12" fillId="0" borderId="80" xfId="0" applyFont="1" applyFill="1" applyBorder="1" applyAlignment="1">
      <alignment horizontal="left" vertical="center"/>
    </xf>
    <xf numFmtId="0" fontId="0" fillId="0" borderId="48" xfId="0" applyBorder="1" applyAlignment="1">
      <alignment horizontal="center" vertical="center"/>
    </xf>
    <xf numFmtId="0" fontId="0" fillId="0" borderId="46" xfId="0" applyBorder="1" applyAlignment="1">
      <alignment horizontal="center" vertical="center"/>
    </xf>
    <xf numFmtId="0" fontId="0" fillId="0" borderId="47" xfId="0" applyBorder="1" applyAlignment="1">
      <alignment horizontal="center" vertical="center"/>
    </xf>
    <xf numFmtId="0" fontId="0" fillId="0" borderId="1" xfId="0" applyBorder="1" applyAlignment="1">
      <alignment horizontal="center" vertical="center"/>
    </xf>
    <xf numFmtId="0" fontId="0" fillId="0" borderId="0" xfId="0" applyBorder="1" applyAlignment="1">
      <alignment horizontal="center" vertical="center"/>
    </xf>
    <xf numFmtId="0" fontId="0" fillId="0" borderId="2" xfId="0" applyBorder="1" applyAlignment="1">
      <alignment horizontal="center" vertical="center"/>
    </xf>
    <xf numFmtId="0" fontId="0" fillId="0" borderId="49" xfId="0" applyBorder="1" applyAlignment="1">
      <alignment horizontal="center" vertical="center"/>
    </xf>
    <xf numFmtId="0" fontId="0" fillId="0" borderId="44" xfId="0" applyBorder="1" applyAlignment="1">
      <alignment horizontal="center" vertical="center"/>
    </xf>
    <xf numFmtId="0" fontId="0" fillId="0" borderId="53" xfId="0" applyBorder="1" applyAlignment="1">
      <alignment horizontal="center" vertical="center"/>
    </xf>
    <xf numFmtId="0" fontId="0" fillId="0" borderId="145" xfId="0" applyBorder="1" applyAlignment="1">
      <alignment horizontal="center" vertical="center" wrapText="1"/>
    </xf>
    <xf numFmtId="0" fontId="0" fillId="0" borderId="145" xfId="0" applyBorder="1" applyAlignment="1">
      <alignment horizontal="center" vertical="center"/>
    </xf>
    <xf numFmtId="0" fontId="0" fillId="0" borderId="142" xfId="0" applyBorder="1" applyAlignment="1">
      <alignment horizontal="center" vertical="center" wrapText="1"/>
    </xf>
    <xf numFmtId="0" fontId="0" fillId="0" borderId="142" xfId="0" applyBorder="1" applyAlignment="1">
      <alignment horizontal="center" vertical="center"/>
    </xf>
    <xf numFmtId="0" fontId="0" fillId="0" borderId="66" xfId="0" applyBorder="1" applyAlignment="1">
      <alignment horizontal="center" vertical="center"/>
    </xf>
    <xf numFmtId="0" fontId="39" fillId="0" borderId="24" xfId="0" applyFont="1" applyFill="1" applyBorder="1" applyAlignment="1">
      <alignment horizontal="center" vertical="center"/>
    </xf>
    <xf numFmtId="0" fontId="39" fillId="0" borderId="34" xfId="0" applyFont="1" applyFill="1" applyBorder="1" applyAlignment="1">
      <alignment horizontal="center" vertical="center"/>
    </xf>
    <xf numFmtId="0" fontId="39" fillId="0" borderId="35" xfId="0" applyFont="1" applyFill="1" applyBorder="1" applyAlignment="1">
      <alignment horizontal="center" vertical="center"/>
    </xf>
    <xf numFmtId="0" fontId="39" fillId="0" borderId="25" xfId="0" applyFont="1" applyFill="1" applyBorder="1" applyAlignment="1">
      <alignment horizontal="center" vertical="center"/>
    </xf>
    <xf numFmtId="0" fontId="39" fillId="0" borderId="39" xfId="0" applyFont="1" applyFill="1" applyBorder="1" applyAlignment="1">
      <alignment horizontal="center" vertical="center"/>
    </xf>
    <xf numFmtId="0" fontId="39" fillId="0" borderId="40" xfId="0" applyFont="1" applyFill="1" applyBorder="1" applyAlignment="1">
      <alignment horizontal="center" vertical="center"/>
    </xf>
    <xf numFmtId="0" fontId="39" fillId="0" borderId="143" xfId="0" applyFont="1" applyFill="1" applyBorder="1" applyAlignment="1">
      <alignment horizontal="center" vertical="center"/>
    </xf>
    <xf numFmtId="0" fontId="39" fillId="0" borderId="144" xfId="0" applyFont="1" applyFill="1" applyBorder="1" applyAlignment="1">
      <alignment horizontal="center" vertical="center"/>
    </xf>
    <xf numFmtId="0" fontId="39" fillId="0" borderId="28" xfId="0" applyFont="1" applyFill="1" applyBorder="1" applyAlignment="1">
      <alignment horizontal="center" vertical="center"/>
    </xf>
    <xf numFmtId="0" fontId="98" fillId="0" borderId="0" xfId="0" applyFont="1" applyAlignment="1">
      <alignment horizontal="center" vertical="center"/>
    </xf>
    <xf numFmtId="0" fontId="0" fillId="0" borderId="48" xfId="0" applyBorder="1" applyAlignment="1">
      <alignment horizontal="left" vertical="center" wrapText="1" indent="1"/>
    </xf>
    <xf numFmtId="0" fontId="0" fillId="0" borderId="46" xfId="0" applyBorder="1" applyAlignment="1">
      <alignment horizontal="left" vertical="center" wrapText="1" indent="1"/>
    </xf>
    <xf numFmtId="0" fontId="0" fillId="0" borderId="47" xfId="0" applyBorder="1" applyAlignment="1">
      <alignment horizontal="left" vertical="center" wrapText="1" indent="1"/>
    </xf>
    <xf numFmtId="0" fontId="0" fillId="0" borderId="1" xfId="0" applyBorder="1" applyAlignment="1">
      <alignment horizontal="left" vertical="center" wrapText="1" indent="1"/>
    </xf>
    <xf numFmtId="0" fontId="0" fillId="0" borderId="0" xfId="0" applyBorder="1" applyAlignment="1">
      <alignment horizontal="left" vertical="center" wrapText="1" indent="1"/>
    </xf>
    <xf numFmtId="0" fontId="0" fillId="0" borderId="2" xfId="0" applyBorder="1" applyAlignment="1">
      <alignment horizontal="left" vertical="center" wrapText="1" indent="1"/>
    </xf>
    <xf numFmtId="0" fontId="107" fillId="0" borderId="145" xfId="0" applyFont="1" applyBorder="1" applyAlignment="1">
      <alignment horizontal="center" vertical="center"/>
    </xf>
    <xf numFmtId="0" fontId="107" fillId="0" borderId="46" xfId="0" applyFont="1" applyBorder="1" applyAlignment="1">
      <alignment horizontal="center" vertical="center"/>
    </xf>
    <xf numFmtId="0" fontId="107" fillId="0" borderId="47" xfId="0" applyFont="1" applyBorder="1" applyAlignment="1">
      <alignment horizontal="center" vertical="center"/>
    </xf>
    <xf numFmtId="0" fontId="107" fillId="0" borderId="1" xfId="0" applyFont="1" applyBorder="1" applyAlignment="1">
      <alignment horizontal="center" vertical="center"/>
    </xf>
    <xf numFmtId="0" fontId="107" fillId="0" borderId="0" xfId="0" applyFont="1" applyBorder="1" applyAlignment="1">
      <alignment horizontal="center" vertical="center"/>
    </xf>
    <xf numFmtId="0" fontId="107" fillId="0" borderId="2" xfId="0" applyFont="1" applyBorder="1" applyAlignment="1">
      <alignment horizontal="center" vertical="center"/>
    </xf>
    <xf numFmtId="0" fontId="0" fillId="0" borderId="48" xfId="0" applyFill="1" applyBorder="1" applyAlignment="1">
      <alignment horizontal="left" vertical="center" wrapText="1"/>
    </xf>
    <xf numFmtId="0" fontId="0" fillId="0" borderId="46" xfId="0" applyFill="1" applyBorder="1" applyAlignment="1">
      <alignment horizontal="left" vertical="center" wrapText="1"/>
    </xf>
    <xf numFmtId="0" fontId="0" fillId="0" borderId="47" xfId="0" applyFill="1" applyBorder="1" applyAlignment="1">
      <alignment horizontal="left" vertical="center" wrapText="1"/>
    </xf>
    <xf numFmtId="0" fontId="0" fillId="0" borderId="1" xfId="0" applyFill="1" applyBorder="1" applyAlignment="1">
      <alignment horizontal="left" vertical="center" wrapText="1"/>
    </xf>
    <xf numFmtId="0" fontId="0" fillId="0" borderId="0" xfId="0" applyFill="1" applyBorder="1" applyAlignment="1">
      <alignment horizontal="left" vertical="center" wrapText="1"/>
    </xf>
    <xf numFmtId="0" fontId="0" fillId="0" borderId="2" xfId="0" applyFill="1" applyBorder="1" applyAlignment="1">
      <alignment horizontal="left" vertical="center" wrapText="1"/>
    </xf>
    <xf numFmtId="0" fontId="107" fillId="0" borderId="48" xfId="0" applyFont="1" applyBorder="1" applyAlignment="1">
      <alignment horizontal="center" vertical="center"/>
    </xf>
    <xf numFmtId="0" fontId="0" fillId="0" borderId="48" xfId="0" applyBorder="1" applyAlignment="1">
      <alignment horizontal="center" vertical="center" wrapText="1"/>
    </xf>
    <xf numFmtId="0" fontId="0" fillId="0" borderId="46" xfId="0" applyBorder="1" applyAlignment="1">
      <alignment horizontal="center" vertical="center" wrapText="1"/>
    </xf>
    <xf numFmtId="0" fontId="0" fillId="0" borderId="47" xfId="0" applyBorder="1" applyAlignment="1">
      <alignment horizontal="center" vertical="center" wrapText="1"/>
    </xf>
    <xf numFmtId="0" fontId="0" fillId="0" borderId="1" xfId="0" applyBorder="1" applyAlignment="1">
      <alignment horizontal="center" vertical="center" wrapText="1"/>
    </xf>
    <xf numFmtId="0" fontId="0" fillId="0" borderId="0" xfId="0" applyBorder="1" applyAlignment="1">
      <alignment horizontal="center" vertical="center" wrapText="1"/>
    </xf>
    <xf numFmtId="0" fontId="0" fillId="0" borderId="2" xfId="0" applyBorder="1" applyAlignment="1">
      <alignment horizontal="center" vertical="center" wrapText="1"/>
    </xf>
    <xf numFmtId="0" fontId="0" fillId="0" borderId="49" xfId="0" applyBorder="1" applyAlignment="1">
      <alignment horizontal="left" vertical="center" wrapText="1" indent="1"/>
    </xf>
    <xf numFmtId="0" fontId="0" fillId="0" borderId="44" xfId="0" applyBorder="1" applyAlignment="1">
      <alignment horizontal="left" vertical="center" wrapText="1" indent="1"/>
    </xf>
    <xf numFmtId="0" fontId="0" fillId="0" borderId="53" xfId="0" applyBorder="1" applyAlignment="1">
      <alignment horizontal="left" vertical="center" wrapText="1" indent="1"/>
    </xf>
    <xf numFmtId="0" fontId="107" fillId="0" borderId="49" xfId="0" applyFont="1" applyBorder="1" applyAlignment="1">
      <alignment horizontal="center" vertical="center"/>
    </xf>
    <xf numFmtId="0" fontId="107" fillId="0" borderId="44" xfId="0" applyFont="1" applyBorder="1" applyAlignment="1">
      <alignment horizontal="center" vertical="center"/>
    </xf>
    <xf numFmtId="0" fontId="107" fillId="0" borderId="53" xfId="0" applyFont="1" applyBorder="1" applyAlignment="1">
      <alignment horizontal="center" vertical="center"/>
    </xf>
    <xf numFmtId="0" fontId="0" fillId="0" borderId="49" xfId="0" applyBorder="1" applyAlignment="1">
      <alignment horizontal="center" vertical="center" wrapText="1"/>
    </xf>
    <xf numFmtId="0" fontId="0" fillId="0" borderId="44" xfId="0" applyBorder="1" applyAlignment="1">
      <alignment horizontal="center" vertical="center" wrapText="1"/>
    </xf>
    <xf numFmtId="0" fontId="0" fillId="0" borderId="53" xfId="0" applyBorder="1" applyAlignment="1">
      <alignment horizontal="center" vertical="center" wrapText="1"/>
    </xf>
    <xf numFmtId="0" fontId="147" fillId="0" borderId="46" xfId="0" applyFont="1" applyBorder="1" applyAlignment="1">
      <alignment horizontal="left" vertical="center"/>
    </xf>
    <xf numFmtId="0" fontId="103" fillId="0" borderId="0" xfId="0" applyFont="1" applyAlignment="1">
      <alignment horizontal="left" vertical="center" wrapText="1"/>
    </xf>
    <xf numFmtId="0" fontId="0" fillId="0" borderId="48" xfId="0" applyBorder="1" applyAlignment="1">
      <alignment horizontal="left" vertical="center" wrapText="1"/>
    </xf>
    <xf numFmtId="0" fontId="0" fillId="0" borderId="46" xfId="0" applyBorder="1" applyAlignment="1">
      <alignment horizontal="left" vertical="center" wrapText="1"/>
    </xf>
    <xf numFmtId="0" fontId="0" fillId="0" borderId="47" xfId="0" applyBorder="1" applyAlignment="1">
      <alignment horizontal="left" vertical="center" wrapText="1"/>
    </xf>
    <xf numFmtId="0" fontId="0" fillId="0" borderId="1" xfId="0" applyBorder="1" applyAlignment="1">
      <alignment horizontal="left" vertical="center" wrapText="1"/>
    </xf>
    <xf numFmtId="0" fontId="0" fillId="0" borderId="0" xfId="0" applyBorder="1" applyAlignment="1">
      <alignment horizontal="left" vertical="center" wrapText="1"/>
    </xf>
    <xf numFmtId="0" fontId="0" fillId="0" borderId="2" xfId="0" applyBorder="1" applyAlignment="1">
      <alignment horizontal="left" vertical="center" wrapText="1"/>
    </xf>
    <xf numFmtId="0" fontId="0" fillId="0" borderId="49" xfId="0" applyBorder="1" applyAlignment="1">
      <alignment horizontal="left" vertical="center" wrapText="1"/>
    </xf>
    <xf numFmtId="0" fontId="0" fillId="0" borderId="44" xfId="0" applyBorder="1" applyAlignment="1">
      <alignment horizontal="left" vertical="center" wrapText="1"/>
    </xf>
    <xf numFmtId="0" fontId="0" fillId="0" borderId="53" xfId="0" applyBorder="1" applyAlignment="1">
      <alignment horizontal="left" vertical="center" wrapText="1"/>
    </xf>
    <xf numFmtId="0" fontId="102" fillId="0" borderId="0" xfId="0" applyFont="1" applyAlignment="1">
      <alignment horizontal="center" vertical="center"/>
    </xf>
    <xf numFmtId="0" fontId="40" fillId="0" borderId="52" xfId="0" applyFont="1" applyBorder="1" applyAlignment="1">
      <alignment horizontal="left" vertical="center" wrapText="1" indent="1"/>
    </xf>
    <xf numFmtId="0" fontId="40" fillId="0" borderId="1" xfId="0" applyFont="1" applyBorder="1" applyAlignment="1">
      <alignment horizontal="center" vertical="center" wrapText="1"/>
    </xf>
    <xf numFmtId="0" fontId="40" fillId="0" borderId="0" xfId="0" applyFont="1" applyAlignment="1">
      <alignment horizontal="center" vertical="center" wrapText="1"/>
    </xf>
    <xf numFmtId="0" fontId="40" fillId="0" borderId="0" xfId="0" applyFont="1" applyAlignment="1">
      <alignment horizontal="left" vertical="center" wrapText="1"/>
    </xf>
    <xf numFmtId="0" fontId="40" fillId="0" borderId="2" xfId="0" applyFont="1" applyBorder="1" applyAlignment="1">
      <alignment horizontal="left" vertical="center" wrapText="1"/>
    </xf>
    <xf numFmtId="0" fontId="40" fillId="0" borderId="0" xfId="0" applyFont="1" applyAlignment="1">
      <alignment horizontal="left" vertical="center"/>
    </xf>
    <xf numFmtId="0" fontId="40" fillId="0" borderId="145" xfId="0" applyFont="1" applyBorder="1" applyAlignment="1">
      <alignment horizontal="left" vertical="center" wrapText="1" indent="1"/>
    </xf>
    <xf numFmtId="0" fontId="40" fillId="0" borderId="48" xfId="0" applyFont="1" applyBorder="1" applyAlignment="1">
      <alignment horizontal="center" vertical="center" wrapText="1"/>
    </xf>
    <xf numFmtId="0" fontId="40" fillId="0" borderId="46" xfId="0" applyFont="1" applyBorder="1" applyAlignment="1">
      <alignment horizontal="center" vertical="center" wrapText="1"/>
    </xf>
    <xf numFmtId="0" fontId="40" fillId="0" borderId="46" xfId="0" applyFont="1" applyBorder="1" applyAlignment="1">
      <alignment horizontal="left" vertical="center" wrapText="1"/>
    </xf>
    <xf numFmtId="0" fontId="40" fillId="0" borderId="47" xfId="0" applyFont="1" applyBorder="1" applyAlignment="1">
      <alignment horizontal="left" vertical="center" wrapText="1"/>
    </xf>
    <xf numFmtId="0" fontId="40" fillId="0" borderId="52" xfId="0" applyFont="1" applyBorder="1" applyAlignment="1">
      <alignment horizontal="center" vertical="center" wrapText="1"/>
    </xf>
    <xf numFmtId="0" fontId="40" fillId="0" borderId="60" xfId="0" applyFont="1" applyBorder="1" applyAlignment="1">
      <alignment horizontal="center" vertical="center" wrapText="1"/>
    </xf>
    <xf numFmtId="0" fontId="40" fillId="0" borderId="61" xfId="0" applyFont="1" applyBorder="1" applyAlignment="1">
      <alignment horizontal="center" vertical="center" wrapText="1"/>
    </xf>
    <xf numFmtId="0" fontId="40" fillId="0" borderId="61" xfId="0" applyFont="1" applyBorder="1" applyAlignment="1">
      <alignment horizontal="left" vertical="center" wrapText="1"/>
    </xf>
    <xf numFmtId="0" fontId="40" fillId="0" borderId="62" xfId="0" applyFont="1" applyBorder="1" applyAlignment="1">
      <alignment horizontal="left" vertical="center" wrapText="1"/>
    </xf>
    <xf numFmtId="0" fontId="40" fillId="0" borderId="61" xfId="0" applyFont="1" applyBorder="1" applyAlignment="1">
      <alignment horizontal="left" vertical="center"/>
    </xf>
    <xf numFmtId="0" fontId="0" fillId="0" borderId="61" xfId="0" applyBorder="1" applyAlignment="1">
      <alignment horizontal="left" vertical="center"/>
    </xf>
    <xf numFmtId="0" fontId="0" fillId="0" borderId="61" xfId="0" applyBorder="1" applyAlignment="1">
      <alignment vertical="center" wrapText="1"/>
    </xf>
    <xf numFmtId="0" fontId="0" fillId="0" borderId="62" xfId="0" applyBorder="1" applyAlignment="1">
      <alignment horizontal="left" vertical="center"/>
    </xf>
    <xf numFmtId="0" fontId="40" fillId="0" borderId="66" xfId="0" applyFont="1" applyBorder="1" applyAlignment="1">
      <alignment horizontal="left" vertical="center" wrapText="1" indent="1"/>
    </xf>
    <xf numFmtId="0" fontId="101" fillId="0" borderId="66" xfId="0" applyFont="1" applyBorder="1" applyAlignment="1">
      <alignment horizontal="left" vertical="center" wrapText="1" indent="1"/>
    </xf>
    <xf numFmtId="0" fontId="40" fillId="0" borderId="142" xfId="0" applyFont="1" applyBorder="1" applyAlignment="1">
      <alignment horizontal="left" vertical="center" wrapText="1" indent="1"/>
    </xf>
    <xf numFmtId="0" fontId="86" fillId="2" borderId="12" xfId="0" applyFont="1" applyFill="1" applyBorder="1" applyAlignment="1" applyProtection="1">
      <alignment horizontal="left" vertical="center" shrinkToFit="1"/>
      <protection locked="0"/>
    </xf>
    <xf numFmtId="0" fontId="51" fillId="0" borderId="0" xfId="0" applyFont="1" applyFill="1" applyAlignment="1">
      <alignment horizontal="left" vertical="top" wrapText="1"/>
    </xf>
    <xf numFmtId="0" fontId="51" fillId="0" borderId="0" xfId="0" applyFont="1" applyAlignment="1">
      <alignment horizontal="left" vertical="top" wrapText="1"/>
    </xf>
    <xf numFmtId="0" fontId="85" fillId="2" borderId="12" xfId="0" applyFont="1" applyFill="1" applyBorder="1" applyAlignment="1" applyProtection="1">
      <alignment horizontal="left" vertical="center" shrinkToFit="1"/>
      <protection locked="0"/>
    </xf>
    <xf numFmtId="0" fontId="85" fillId="2" borderId="0" xfId="0" applyFont="1" applyFill="1" applyAlignment="1" applyProtection="1">
      <alignment horizontal="left" vertical="center" shrinkToFit="1"/>
      <protection locked="0"/>
    </xf>
    <xf numFmtId="0" fontId="88" fillId="0" borderId="0" xfId="0" applyFont="1" applyFill="1" applyAlignment="1">
      <alignment horizontal="left" vertical="top" wrapText="1"/>
    </xf>
    <xf numFmtId="0" fontId="87" fillId="0" borderId="1" xfId="0" applyFont="1" applyBorder="1" applyAlignment="1">
      <alignment horizontal="center" vertical="center"/>
    </xf>
    <xf numFmtId="0" fontId="87" fillId="0" borderId="0" xfId="0" applyFont="1" applyAlignment="1">
      <alignment horizontal="center" vertical="center"/>
    </xf>
    <xf numFmtId="0" fontId="87" fillId="0" borderId="2" xfId="0" applyFont="1" applyBorder="1" applyAlignment="1">
      <alignment horizontal="center" vertical="center"/>
    </xf>
    <xf numFmtId="0" fontId="51" fillId="0" borderId="0" xfId="0" applyFont="1" applyAlignment="1">
      <alignment horizontal="left" vertical="top"/>
    </xf>
    <xf numFmtId="0" fontId="51" fillId="0" borderId="0" xfId="0" applyFont="1" applyAlignment="1">
      <alignment vertical="top" wrapText="1"/>
    </xf>
    <xf numFmtId="49" fontId="78" fillId="2" borderId="0" xfId="0" applyNumberFormat="1" applyFont="1" applyFill="1" applyAlignment="1" applyProtection="1">
      <alignment horizontal="center" vertical="top"/>
      <protection locked="0"/>
    </xf>
    <xf numFmtId="0" fontId="31" fillId="2" borderId="60" xfId="0" applyFont="1" applyFill="1" applyBorder="1" applyAlignment="1" applyProtection="1">
      <alignment horizontal="left" vertical="center" indent="1" shrinkToFit="1"/>
      <protection locked="0"/>
    </xf>
    <xf numFmtId="0" fontId="31" fillId="2" borderId="61" xfId="0" applyFont="1" applyFill="1" applyBorder="1" applyAlignment="1" applyProtection="1">
      <alignment horizontal="left" vertical="center" indent="1" shrinkToFit="1"/>
      <protection locked="0"/>
    </xf>
    <xf numFmtId="0" fontId="31" fillId="2" borderId="62" xfId="0" applyFont="1" applyFill="1" applyBorder="1" applyAlignment="1" applyProtection="1">
      <alignment horizontal="left" vertical="center" indent="1" shrinkToFit="1"/>
      <protection locked="0"/>
    </xf>
    <xf numFmtId="49" fontId="31" fillId="2" borderId="60" xfId="0" applyNumberFormat="1" applyFont="1" applyFill="1" applyBorder="1" applyAlignment="1" applyProtection="1">
      <alignment horizontal="left" vertical="center" indent="1" shrinkToFit="1"/>
      <protection locked="0"/>
    </xf>
    <xf numFmtId="49" fontId="31" fillId="2" borderId="61" xfId="0" applyNumberFormat="1" applyFont="1" applyFill="1" applyBorder="1" applyAlignment="1" applyProtection="1">
      <alignment horizontal="left" vertical="center" indent="1" shrinkToFit="1"/>
      <protection locked="0"/>
    </xf>
    <xf numFmtId="49" fontId="31" fillId="2" borderId="62" xfId="0" applyNumberFormat="1" applyFont="1" applyFill="1" applyBorder="1" applyAlignment="1" applyProtection="1">
      <alignment horizontal="left" vertical="center" indent="1" shrinkToFit="1"/>
      <protection locked="0"/>
    </xf>
    <xf numFmtId="178" fontId="35" fillId="2" borderId="60" xfId="0" applyNumberFormat="1" applyFont="1" applyFill="1" applyBorder="1" applyAlignment="1" applyProtection="1">
      <alignment horizontal="left" vertical="center" indent="1" shrinkToFit="1"/>
      <protection locked="0"/>
    </xf>
    <xf numFmtId="178" fontId="35" fillId="2" borderId="61" xfId="0" applyNumberFormat="1" applyFont="1" applyFill="1" applyBorder="1" applyAlignment="1" applyProtection="1">
      <alignment horizontal="left" vertical="center" indent="1" shrinkToFit="1"/>
      <protection locked="0"/>
    </xf>
    <xf numFmtId="178" fontId="35" fillId="2" borderId="62" xfId="0" applyNumberFormat="1" applyFont="1" applyFill="1" applyBorder="1" applyAlignment="1" applyProtection="1">
      <alignment horizontal="left" vertical="center" indent="1" shrinkToFit="1"/>
      <protection locked="0"/>
    </xf>
    <xf numFmtId="0" fontId="149" fillId="0" borderId="0" xfId="0" applyFont="1" applyAlignment="1">
      <alignment horizontal="center" vertical="center"/>
    </xf>
    <xf numFmtId="0" fontId="33" fillId="0" borderId="7" xfId="0" applyFont="1" applyFill="1" applyBorder="1" applyAlignment="1">
      <alignment horizontal="center" vertical="center"/>
    </xf>
    <xf numFmtId="0" fontId="33" fillId="0" borderId="6" xfId="0" applyFont="1" applyFill="1" applyBorder="1" applyAlignment="1">
      <alignment horizontal="center" vertical="center"/>
    </xf>
    <xf numFmtId="0" fontId="33" fillId="0" borderId="29" xfId="0" applyFont="1" applyFill="1" applyBorder="1" applyAlignment="1">
      <alignment horizontal="center" vertical="center"/>
    </xf>
    <xf numFmtId="0" fontId="33" fillId="0" borderId="24" xfId="0" applyFont="1" applyFill="1" applyBorder="1" applyAlignment="1">
      <alignment horizontal="center" vertical="center"/>
    </xf>
    <xf numFmtId="0" fontId="33" fillId="0" borderId="25" xfId="0" applyFont="1" applyFill="1" applyBorder="1" applyAlignment="1">
      <alignment horizontal="center" vertical="center"/>
    </xf>
    <xf numFmtId="0" fontId="33" fillId="0" borderId="28" xfId="0" applyFont="1" applyFill="1" applyBorder="1" applyAlignment="1">
      <alignment horizontal="center" vertical="center"/>
    </xf>
    <xf numFmtId="0" fontId="16" fillId="0" borderId="36" xfId="0" applyFont="1" applyBorder="1" applyAlignment="1">
      <alignment horizontal="center" vertical="center"/>
    </xf>
    <xf numFmtId="0" fontId="16" fillId="0" borderId="37" xfId="0" applyFont="1" applyBorder="1" applyAlignment="1">
      <alignment horizontal="center" vertical="center"/>
    </xf>
    <xf numFmtId="0" fontId="16" fillId="0" borderId="38" xfId="0" applyFont="1" applyBorder="1" applyAlignment="1">
      <alignment horizontal="center" vertical="center"/>
    </xf>
    <xf numFmtId="0" fontId="37" fillId="2" borderId="0" xfId="0" applyFont="1" applyFill="1" applyAlignment="1" applyProtection="1">
      <alignment horizontal="left" vertical="center" shrinkToFit="1"/>
      <protection locked="0"/>
    </xf>
    <xf numFmtId="0" fontId="37" fillId="2" borderId="12" xfId="0" applyFont="1" applyFill="1" applyBorder="1" applyAlignment="1" applyProtection="1">
      <alignment horizontal="left" vertical="center" shrinkToFit="1"/>
      <protection locked="0"/>
    </xf>
    <xf numFmtId="0" fontId="16" fillId="0" borderId="0" xfId="0" applyFont="1" applyAlignment="1">
      <alignment vertical="top" wrapText="1"/>
    </xf>
    <xf numFmtId="0" fontId="28" fillId="0" borderId="0" xfId="0" applyFont="1" applyAlignment="1">
      <alignment horizontal="left" vertical="top" wrapText="1"/>
    </xf>
    <xf numFmtId="0" fontId="16" fillId="0" borderId="0" xfId="0" applyFont="1" applyAlignment="1">
      <alignment horizontal="left" vertical="top" wrapText="1"/>
    </xf>
    <xf numFmtId="178" fontId="17" fillId="2" borderId="60" xfId="0" applyNumberFormat="1" applyFont="1" applyFill="1" applyBorder="1" applyAlignment="1" applyProtection="1">
      <alignment horizontal="left" vertical="center" indent="1" shrinkToFit="1"/>
      <protection locked="0"/>
    </xf>
    <xf numFmtId="178" fontId="17" fillId="2" borderId="61" xfId="0" applyNumberFormat="1" applyFont="1" applyFill="1" applyBorder="1" applyAlignment="1" applyProtection="1">
      <alignment horizontal="left" vertical="center" indent="1" shrinkToFit="1"/>
      <protection locked="0"/>
    </xf>
    <xf numFmtId="178" fontId="17" fillId="2" borderId="62" xfId="0" applyNumberFormat="1" applyFont="1" applyFill="1" applyBorder="1" applyAlignment="1" applyProtection="1">
      <alignment horizontal="left" vertical="center" indent="1" shrinkToFit="1"/>
      <protection locked="0"/>
    </xf>
    <xf numFmtId="0" fontId="17" fillId="2" borderId="60" xfId="0" applyFont="1" applyFill="1" applyBorder="1" applyAlignment="1" applyProtection="1">
      <alignment horizontal="left" vertical="center" wrapText="1" indent="1" shrinkToFit="1"/>
      <protection locked="0"/>
    </xf>
    <xf numFmtId="0" fontId="17" fillId="2" borderId="61" xfId="0" applyFont="1" applyFill="1" applyBorder="1" applyAlignment="1" applyProtection="1">
      <alignment horizontal="left" vertical="center" indent="1" shrinkToFit="1"/>
      <protection locked="0"/>
    </xf>
    <xf numFmtId="0" fontId="17" fillId="2" borderId="62" xfId="0" applyFont="1" applyFill="1" applyBorder="1" applyAlignment="1" applyProtection="1">
      <alignment horizontal="left" vertical="center" indent="1" shrinkToFit="1"/>
      <protection locked="0"/>
    </xf>
    <xf numFmtId="0" fontId="17" fillId="2" borderId="60" xfId="0" applyFont="1" applyFill="1" applyBorder="1" applyAlignment="1" applyProtection="1">
      <alignment horizontal="left" vertical="center" indent="1" shrinkToFit="1"/>
      <protection locked="0"/>
    </xf>
    <xf numFmtId="49" fontId="17" fillId="2" borderId="60" xfId="0" applyNumberFormat="1" applyFont="1" applyFill="1" applyBorder="1" applyAlignment="1" applyProtection="1">
      <alignment horizontal="left" vertical="center" indent="1" shrinkToFit="1"/>
      <protection locked="0"/>
    </xf>
    <xf numFmtId="49" fontId="17" fillId="2" borderId="61" xfId="0" applyNumberFormat="1" applyFont="1" applyFill="1" applyBorder="1" applyAlignment="1" applyProtection="1">
      <alignment horizontal="left" vertical="center" indent="1" shrinkToFit="1"/>
      <protection locked="0"/>
    </xf>
    <xf numFmtId="49" fontId="17" fillId="2" borderId="62" xfId="0" applyNumberFormat="1" applyFont="1" applyFill="1" applyBorder="1" applyAlignment="1" applyProtection="1">
      <alignment horizontal="left" vertical="center" indent="1" shrinkToFit="1"/>
      <protection locked="0"/>
    </xf>
    <xf numFmtId="0" fontId="0" fillId="0" borderId="52" xfId="0" applyBorder="1" applyAlignment="1">
      <alignment horizontal="center" vertical="center"/>
    </xf>
    <xf numFmtId="0" fontId="86" fillId="0" borderId="60" xfId="0" applyFont="1" applyBorder="1" applyAlignment="1">
      <alignment horizontal="center" vertical="center" wrapText="1"/>
    </xf>
    <xf numFmtId="0" fontId="86" fillId="0" borderId="61" xfId="0" applyFont="1" applyBorder="1" applyAlignment="1">
      <alignment horizontal="center" vertical="center" wrapText="1"/>
    </xf>
    <xf numFmtId="0" fontId="86" fillId="0" borderId="62" xfId="0" applyFont="1" applyBorder="1" applyAlignment="1">
      <alignment horizontal="center" vertical="center" wrapText="1"/>
    </xf>
    <xf numFmtId="0" fontId="40" fillId="0" borderId="48" xfId="0" applyFont="1" applyBorder="1" applyAlignment="1">
      <alignment horizontal="left" vertical="center" wrapText="1"/>
    </xf>
    <xf numFmtId="0" fontId="40" fillId="0" borderId="1" xfId="0" applyFont="1" applyBorder="1" applyAlignment="1">
      <alignment horizontal="left" vertical="center" wrapText="1"/>
    </xf>
    <xf numFmtId="0" fontId="40" fillId="0" borderId="49" xfId="0" applyFont="1" applyBorder="1" applyAlignment="1">
      <alignment horizontal="left" vertical="center" wrapText="1"/>
    </xf>
    <xf numFmtId="0" fontId="40" fillId="0" borderId="44" xfId="0" applyFont="1" applyBorder="1" applyAlignment="1">
      <alignment horizontal="left" vertical="center" wrapText="1"/>
    </xf>
    <xf numFmtId="0" fontId="40" fillId="0" borderId="53" xfId="0" applyFont="1" applyBorder="1" applyAlignment="1">
      <alignment horizontal="left" vertical="center" wrapText="1"/>
    </xf>
    <xf numFmtId="0" fontId="86" fillId="0" borderId="60" xfId="0" applyFont="1" applyBorder="1" applyAlignment="1">
      <alignment horizontal="left" vertical="center" wrapText="1"/>
    </xf>
    <xf numFmtId="0" fontId="86" fillId="0" borderId="61" xfId="0" applyFont="1" applyBorder="1" applyAlignment="1">
      <alignment horizontal="left" vertical="center" wrapText="1"/>
    </xf>
    <xf numFmtId="0" fontId="86" fillId="0" borderId="62" xfId="0" applyFont="1" applyBorder="1" applyAlignment="1">
      <alignment horizontal="left" vertical="center" wrapText="1"/>
    </xf>
    <xf numFmtId="0" fontId="0" fillId="0" borderId="52" xfId="0" applyBorder="1" applyAlignment="1">
      <alignment horizontal="center" vertical="center" textRotation="255"/>
    </xf>
    <xf numFmtId="0" fontId="102" fillId="2" borderId="0" xfId="0" applyFont="1" applyFill="1" applyAlignment="1">
      <alignment horizontal="center" vertical="center"/>
    </xf>
    <xf numFmtId="0" fontId="110" fillId="0" borderId="0" xfId="0" applyFont="1" applyAlignment="1">
      <alignment horizontal="left" vertical="center"/>
    </xf>
    <xf numFmtId="0" fontId="40" fillId="0" borderId="47" xfId="0" applyFont="1" applyBorder="1" applyAlignment="1">
      <alignment horizontal="center" vertical="center" wrapText="1"/>
    </xf>
    <xf numFmtId="0" fontId="40" fillId="0" borderId="49" xfId="0" applyFont="1" applyBorder="1" applyAlignment="1">
      <alignment horizontal="center" vertical="center" wrapText="1"/>
    </xf>
    <xf numFmtId="0" fontId="40" fillId="0" borderId="44" xfId="0" applyFont="1" applyBorder="1" applyAlignment="1">
      <alignment horizontal="center" vertical="center" wrapText="1"/>
    </xf>
    <xf numFmtId="0" fontId="40" fillId="0" borderId="53" xfId="0" applyFont="1" applyBorder="1" applyAlignment="1">
      <alignment horizontal="center" vertical="center" wrapText="1"/>
    </xf>
    <xf numFmtId="0" fontId="86" fillId="0" borderId="48" xfId="0" applyFont="1" applyBorder="1" applyAlignment="1">
      <alignment horizontal="center" vertical="center" wrapText="1"/>
    </xf>
    <xf numFmtId="0" fontId="86" fillId="0" borderId="46" xfId="0" applyFont="1" applyBorder="1" applyAlignment="1">
      <alignment horizontal="center" vertical="center" wrapText="1"/>
    </xf>
    <xf numFmtId="0" fontId="86" fillId="0" borderId="47" xfId="0" applyFont="1" applyBorder="1" applyAlignment="1">
      <alignment horizontal="center" vertical="center" wrapText="1"/>
    </xf>
    <xf numFmtId="0" fontId="86" fillId="0" borderId="49" xfId="0" applyFont="1" applyBorder="1" applyAlignment="1">
      <alignment horizontal="center" vertical="center" wrapText="1"/>
    </xf>
    <xf numFmtId="0" fontId="86" fillId="0" borderId="44" xfId="0" applyFont="1" applyBorder="1" applyAlignment="1">
      <alignment horizontal="center" vertical="center" wrapText="1"/>
    </xf>
    <xf numFmtId="0" fontId="86" fillId="0" borderId="53" xfId="0" applyFont="1" applyBorder="1" applyAlignment="1">
      <alignment horizontal="center" vertical="center" wrapText="1"/>
    </xf>
    <xf numFmtId="0" fontId="0" fillId="0" borderId="60" xfId="0" applyBorder="1" applyAlignment="1">
      <alignment horizontal="right" vertical="center"/>
    </xf>
    <xf numFmtId="0" fontId="0" fillId="0" borderId="61" xfId="0" applyBorder="1" applyAlignment="1">
      <alignment horizontal="right" vertical="center"/>
    </xf>
    <xf numFmtId="0" fontId="0" fillId="2" borderId="61" xfId="0" applyFill="1" applyBorder="1" applyAlignment="1">
      <alignment horizontal="center" vertical="center"/>
    </xf>
    <xf numFmtId="0" fontId="0" fillId="0" borderId="52" xfId="0" applyBorder="1" applyAlignment="1">
      <alignment horizontal="center" vertical="center" wrapText="1"/>
    </xf>
    <xf numFmtId="0" fontId="39" fillId="0" borderId="39" xfId="0" applyFont="1" applyBorder="1" applyAlignment="1">
      <alignment horizontal="center" vertical="center"/>
    </xf>
    <xf numFmtId="0" fontId="39" fillId="0" borderId="40" xfId="0" applyFont="1" applyBorder="1" applyAlignment="1">
      <alignment horizontal="center" vertical="center"/>
    </xf>
    <xf numFmtId="0" fontId="39" fillId="0" borderId="143" xfId="0" applyFont="1" applyBorder="1" applyAlignment="1">
      <alignment horizontal="center" vertical="center"/>
    </xf>
    <xf numFmtId="0" fontId="39" fillId="0" borderId="144" xfId="0" applyFont="1" applyBorder="1" applyAlignment="1">
      <alignment horizontal="center" vertical="center"/>
    </xf>
    <xf numFmtId="0" fontId="39" fillId="0" borderId="35" xfId="0" applyFont="1" applyBorder="1" applyAlignment="1">
      <alignment horizontal="center" vertical="center"/>
    </xf>
    <xf numFmtId="0" fontId="39" fillId="0" borderId="34" xfId="0" applyFont="1" applyBorder="1" applyAlignment="1">
      <alignment horizontal="center" vertical="center"/>
    </xf>
    <xf numFmtId="0" fontId="39" fillId="0" borderId="28" xfId="0" applyFont="1" applyBorder="1" applyAlignment="1">
      <alignment horizontal="center" vertical="center"/>
    </xf>
    <xf numFmtId="0" fontId="0" fillId="0" borderId="60" xfId="0" applyBorder="1" applyAlignment="1">
      <alignment horizontal="center" vertical="center"/>
    </xf>
    <xf numFmtId="0" fontId="0" fillId="0" borderId="62" xfId="0" applyBorder="1" applyAlignment="1">
      <alignment horizontal="center" vertical="center"/>
    </xf>
    <xf numFmtId="0" fontId="40" fillId="0" borderId="62" xfId="0" applyFont="1" applyBorder="1" applyAlignment="1">
      <alignment horizontal="center" vertical="center" wrapText="1"/>
    </xf>
    <xf numFmtId="0" fontId="40" fillId="0" borderId="7" xfId="0" applyFont="1" applyBorder="1" applyAlignment="1">
      <alignment horizontal="center" vertical="center"/>
    </xf>
    <xf numFmtId="0" fontId="40" fillId="0" borderId="6" xfId="0" applyFont="1" applyBorder="1" applyAlignment="1">
      <alignment horizontal="center" vertical="center"/>
    </xf>
    <xf numFmtId="0" fontId="40" fillId="0" borderId="29" xfId="0" applyFont="1" applyBorder="1" applyAlignment="1">
      <alignment horizontal="center" vertical="center"/>
    </xf>
    <xf numFmtId="0" fontId="40" fillId="0" borderId="24" xfId="0" applyFont="1" applyBorder="1" applyAlignment="1">
      <alignment horizontal="center" vertical="center"/>
    </xf>
    <xf numFmtId="0" fontId="40" fillId="0" borderId="25" xfId="0" applyFont="1" applyBorder="1" applyAlignment="1">
      <alignment horizontal="center" vertical="center"/>
    </xf>
    <xf numFmtId="0" fontId="40" fillId="0" borderId="28" xfId="0" applyFont="1" applyBorder="1" applyAlignment="1">
      <alignment horizontal="center" vertical="center"/>
    </xf>
    <xf numFmtId="0" fontId="39" fillId="0" borderId="24" xfId="0" applyFont="1" applyBorder="1" applyAlignment="1">
      <alignment horizontal="center" vertical="center"/>
    </xf>
    <xf numFmtId="0" fontId="39" fillId="0" borderId="25" xfId="0" applyFont="1" applyBorder="1" applyAlignment="1">
      <alignment horizontal="center" vertical="center"/>
    </xf>
    <xf numFmtId="0" fontId="0" fillId="0" borderId="60" xfId="0" applyBorder="1" applyAlignment="1">
      <alignment horizontal="center" vertical="center" wrapText="1"/>
    </xf>
    <xf numFmtId="0" fontId="0" fillId="0" borderId="60" xfId="0" applyBorder="1" applyAlignment="1">
      <alignment horizontal="center" vertical="center" textRotation="255"/>
    </xf>
    <xf numFmtId="0" fontId="0" fillId="0" borderId="62" xfId="0" applyBorder="1" applyAlignment="1">
      <alignment horizontal="center" vertical="center" textRotation="255"/>
    </xf>
    <xf numFmtId="0" fontId="0" fillId="0" borderId="61" xfId="0" applyBorder="1" applyAlignment="1">
      <alignment horizontal="center" vertical="center"/>
    </xf>
    <xf numFmtId="0" fontId="127" fillId="6" borderId="156" xfId="0" applyFont="1" applyFill="1" applyBorder="1" applyAlignment="1">
      <alignment horizontal="center" vertical="center" wrapText="1"/>
    </xf>
    <xf numFmtId="0" fontId="127" fillId="6" borderId="142" xfId="0" applyFont="1" applyFill="1" applyBorder="1" applyAlignment="1">
      <alignment horizontal="center" vertical="center" wrapText="1"/>
    </xf>
    <xf numFmtId="0" fontId="127" fillId="6" borderId="151" xfId="0" applyFont="1" applyFill="1" applyBorder="1" applyAlignment="1">
      <alignment horizontal="center" vertical="center" wrapText="1"/>
    </xf>
    <xf numFmtId="0" fontId="127" fillId="7" borderId="60" xfId="0" applyFont="1" applyFill="1" applyBorder="1" applyAlignment="1">
      <alignment horizontal="center" vertical="center"/>
    </xf>
    <xf numFmtId="0" fontId="127" fillId="7" borderId="61" xfId="0" applyFont="1" applyFill="1" applyBorder="1" applyAlignment="1">
      <alignment horizontal="center" vertical="center"/>
    </xf>
    <xf numFmtId="0" fontId="127" fillId="7" borderId="62" xfId="0" applyFont="1" applyFill="1" applyBorder="1" applyAlignment="1">
      <alignment horizontal="center" vertical="center"/>
    </xf>
    <xf numFmtId="0" fontId="127" fillId="3" borderId="145" xfId="0" applyFont="1" applyFill="1" applyBorder="1" applyAlignment="1">
      <alignment horizontal="center" vertical="center"/>
    </xf>
    <xf numFmtId="0" fontId="127" fillId="3" borderId="142" xfId="0" applyFont="1" applyFill="1" applyBorder="1" applyAlignment="1">
      <alignment horizontal="center" vertical="center"/>
    </xf>
    <xf numFmtId="0" fontId="127" fillId="3" borderId="151" xfId="0" applyFont="1" applyFill="1" applyBorder="1" applyAlignment="1">
      <alignment horizontal="center" vertical="center"/>
    </xf>
    <xf numFmtId="0" fontId="127" fillId="7" borderId="52" xfId="0" applyFont="1" applyFill="1" applyBorder="1" applyAlignment="1">
      <alignment horizontal="center" vertical="center"/>
    </xf>
    <xf numFmtId="0" fontId="33" fillId="0" borderId="147" xfId="0" applyFont="1" applyBorder="1" applyAlignment="1">
      <alignment horizontal="center" vertical="center"/>
    </xf>
    <xf numFmtId="0" fontId="33" fillId="0" borderId="148" xfId="0" applyFont="1" applyBorder="1" applyAlignment="1">
      <alignment horizontal="center" vertical="center"/>
    </xf>
    <xf numFmtId="0" fontId="121" fillId="5" borderId="0" xfId="0" applyFont="1" applyFill="1" applyAlignment="1">
      <alignment horizontal="center" vertical="center"/>
    </xf>
    <xf numFmtId="0" fontId="125" fillId="5" borderId="0" xfId="0" applyFont="1" applyFill="1" applyAlignment="1">
      <alignment horizontal="right" vertical="center"/>
    </xf>
    <xf numFmtId="0" fontId="126" fillId="7" borderId="4" xfId="0" applyFont="1" applyFill="1" applyBorder="1" applyAlignment="1" applyProtection="1">
      <alignment horizontal="center" vertical="center"/>
      <protection locked="0"/>
    </xf>
    <xf numFmtId="0" fontId="126" fillId="7" borderId="150" xfId="0" applyFont="1" applyFill="1" applyBorder="1" applyAlignment="1" applyProtection="1">
      <alignment horizontal="center" vertical="center"/>
      <protection locked="0"/>
    </xf>
    <xf numFmtId="0" fontId="126" fillId="7" borderId="149" xfId="0" applyFont="1" applyFill="1" applyBorder="1" applyAlignment="1" applyProtection="1">
      <alignment horizontal="center" vertical="center"/>
      <protection locked="0"/>
    </xf>
    <xf numFmtId="0" fontId="126" fillId="7" borderId="3" xfId="0" applyFont="1" applyFill="1" applyBorder="1" applyAlignment="1" applyProtection="1">
      <alignment horizontal="center" vertical="center"/>
      <protection locked="0"/>
    </xf>
    <xf numFmtId="0" fontId="126" fillId="2" borderId="4" xfId="0" applyFont="1" applyFill="1" applyBorder="1" applyAlignment="1" applyProtection="1">
      <alignment horizontal="center" vertical="center"/>
      <protection locked="0"/>
    </xf>
    <xf numFmtId="0" fontId="126" fillId="2" borderId="5" xfId="0" applyFont="1" applyFill="1" applyBorder="1" applyAlignment="1" applyProtection="1">
      <alignment horizontal="center" vertical="center"/>
      <protection locked="0"/>
    </xf>
    <xf numFmtId="0" fontId="126" fillId="2" borderId="149" xfId="0" applyFont="1" applyFill="1" applyBorder="1" applyAlignment="1" applyProtection="1">
      <alignment horizontal="center" vertical="center"/>
      <protection locked="0"/>
    </xf>
    <xf numFmtId="0" fontId="126" fillId="2" borderId="3" xfId="0" applyFont="1" applyFill="1" applyBorder="1" applyAlignment="1" applyProtection="1">
      <alignment horizontal="center" vertical="center"/>
      <protection locked="0"/>
    </xf>
    <xf numFmtId="0" fontId="126" fillId="2" borderId="150" xfId="0" applyFont="1" applyFill="1" applyBorder="1" applyAlignment="1" applyProtection="1">
      <alignment horizontal="center" vertical="center"/>
      <protection locked="0"/>
    </xf>
    <xf numFmtId="0" fontId="27" fillId="0" borderId="66" xfId="0" applyFont="1" applyBorder="1" applyAlignment="1">
      <alignment horizontal="center" vertical="center" wrapText="1"/>
    </xf>
    <xf numFmtId="0" fontId="27" fillId="0" borderId="52" xfId="0" applyFont="1" applyBorder="1" applyAlignment="1">
      <alignment horizontal="center" vertical="center" wrapText="1"/>
    </xf>
    <xf numFmtId="0" fontId="27" fillId="0" borderId="52" xfId="0" applyFont="1" applyBorder="1" applyAlignment="1">
      <alignment horizontal="left" vertical="center" wrapText="1" indent="1"/>
    </xf>
    <xf numFmtId="0" fontId="27" fillId="0" borderId="145" xfId="0" applyFont="1" applyBorder="1" applyAlignment="1">
      <alignment horizontal="center" vertical="center" wrapText="1"/>
    </xf>
    <xf numFmtId="0" fontId="27" fillId="0" borderId="0" xfId="0" applyFont="1" applyBorder="1" applyAlignment="1">
      <alignment horizontal="distributed" vertical="center" wrapText="1"/>
    </xf>
    <xf numFmtId="0" fontId="27" fillId="0" borderId="0" xfId="0" applyFont="1" applyBorder="1" applyAlignment="1">
      <alignment horizontal="center" vertical="center" wrapText="1"/>
    </xf>
    <xf numFmtId="0" fontId="27" fillId="0" borderId="44" xfId="0" applyFont="1" applyBorder="1" applyAlignment="1">
      <alignment horizontal="center" vertical="center" wrapText="1"/>
    </xf>
    <xf numFmtId="0" fontId="27" fillId="0" borderId="145" xfId="0" applyFont="1" applyBorder="1" applyAlignment="1">
      <alignment horizontal="left" vertical="center" wrapText="1" indent="1"/>
    </xf>
    <xf numFmtId="0" fontId="27" fillId="0" borderId="142" xfId="0" applyFont="1" applyBorder="1" applyAlignment="1">
      <alignment horizontal="center" vertical="center" wrapText="1"/>
    </xf>
    <xf numFmtId="0" fontId="27" fillId="0" borderId="0" xfId="0" applyFont="1" applyBorder="1" applyAlignment="1">
      <alignment vertical="center" shrinkToFit="1"/>
    </xf>
    <xf numFmtId="0" fontId="27" fillId="0" borderId="44" xfId="0" applyFont="1" applyBorder="1" applyAlignment="1">
      <alignment horizontal="distributed" vertical="center" wrapText="1"/>
    </xf>
    <xf numFmtId="38" fontId="21" fillId="7" borderId="86" xfId="16" applyFont="1" applyFill="1" applyBorder="1" applyAlignment="1">
      <alignment horizontal="center" vertical="center" wrapText="1"/>
    </xf>
    <xf numFmtId="38" fontId="21" fillId="7" borderId="87" xfId="16" applyFont="1" applyFill="1" applyBorder="1" applyAlignment="1">
      <alignment horizontal="center" vertical="center" wrapText="1"/>
    </xf>
    <xf numFmtId="38" fontId="21" fillId="7" borderId="88" xfId="16" applyFont="1" applyFill="1" applyBorder="1" applyAlignment="1">
      <alignment horizontal="center" vertical="center" wrapText="1"/>
    </xf>
    <xf numFmtId="38" fontId="21" fillId="0" borderId="86" xfId="16" applyFont="1" applyBorder="1" applyAlignment="1">
      <alignment horizontal="center" vertical="center" wrapText="1"/>
    </xf>
    <xf numFmtId="38" fontId="21" fillId="0" borderId="87" xfId="16" applyFont="1" applyBorder="1" applyAlignment="1">
      <alignment horizontal="center" vertical="center" wrapText="1"/>
    </xf>
    <xf numFmtId="38" fontId="21" fillId="0" borderId="88" xfId="16" applyFont="1" applyBorder="1" applyAlignment="1">
      <alignment horizontal="center" vertical="center" wrapText="1"/>
    </xf>
    <xf numFmtId="38" fontId="21" fillId="8" borderId="94" xfId="16" applyFont="1" applyFill="1" applyBorder="1" applyAlignment="1">
      <alignment horizontal="center" vertical="center" wrapText="1"/>
    </xf>
    <xf numFmtId="38" fontId="21" fillId="8" borderId="95" xfId="16" applyFont="1" applyFill="1" applyBorder="1" applyAlignment="1">
      <alignment horizontal="center" vertical="center" wrapText="1"/>
    </xf>
    <xf numFmtId="38" fontId="21" fillId="8" borderId="96" xfId="16" applyFont="1" applyFill="1" applyBorder="1" applyAlignment="1">
      <alignment horizontal="center" vertical="center" wrapText="1"/>
    </xf>
    <xf numFmtId="38" fontId="21" fillId="7" borderId="112" xfId="16" applyFont="1" applyFill="1" applyBorder="1" applyAlignment="1">
      <alignment horizontal="center" vertical="center" wrapText="1"/>
    </xf>
    <xf numFmtId="38" fontId="21" fillId="7" borderId="113" xfId="16" applyFont="1" applyFill="1" applyBorder="1" applyAlignment="1">
      <alignment horizontal="center" vertical="center" wrapText="1"/>
    </xf>
    <xf numFmtId="38" fontId="21" fillId="8" borderId="104" xfId="16" applyFont="1" applyFill="1" applyBorder="1" applyAlignment="1">
      <alignment horizontal="center" vertical="center" wrapText="1"/>
    </xf>
    <xf numFmtId="38" fontId="21" fillId="8" borderId="105" xfId="16" applyFont="1" applyFill="1" applyBorder="1" applyAlignment="1">
      <alignment horizontal="center" vertical="center" wrapText="1"/>
    </xf>
    <xf numFmtId="0" fontId="145" fillId="0" borderId="52" xfId="0" applyFont="1" applyBorder="1" applyAlignment="1">
      <alignment horizontal="left" vertical="center" wrapText="1"/>
    </xf>
    <xf numFmtId="0" fontId="145" fillId="0" borderId="86" xfId="0" applyFont="1" applyBorder="1" applyAlignment="1">
      <alignment horizontal="center" vertical="center" wrapText="1"/>
    </xf>
    <xf numFmtId="0" fontId="145" fillId="0" borderId="87" xfId="0" applyFont="1" applyBorder="1" applyAlignment="1">
      <alignment horizontal="center" vertical="center" wrapText="1"/>
    </xf>
    <xf numFmtId="0" fontId="145" fillId="0" borderId="88" xfId="0" applyFont="1" applyBorder="1" applyAlignment="1">
      <alignment horizontal="center" vertical="center" wrapText="1"/>
    </xf>
    <xf numFmtId="0" fontId="145" fillId="3" borderId="94" xfId="0" applyFont="1" applyFill="1" applyBorder="1" applyAlignment="1">
      <alignment horizontal="center" vertical="center" wrapText="1"/>
    </xf>
    <xf numFmtId="0" fontId="145" fillId="3" borderId="95" xfId="0" applyFont="1" applyFill="1" applyBorder="1" applyAlignment="1">
      <alignment horizontal="center" vertical="center" wrapText="1"/>
    </xf>
    <xf numFmtId="0" fontId="145" fillId="3" borderId="96" xfId="0" applyFont="1" applyFill="1" applyBorder="1" applyAlignment="1">
      <alignment horizontal="center" vertical="center" wrapText="1"/>
    </xf>
    <xf numFmtId="0" fontId="145" fillId="0" borderId="52" xfId="0" applyFont="1" applyBorder="1" applyAlignment="1">
      <alignment horizontal="center" vertical="center" wrapText="1"/>
    </xf>
    <xf numFmtId="0" fontId="145" fillId="0" borderId="60" xfId="0" applyFont="1" applyBorder="1" applyAlignment="1">
      <alignment horizontal="center" vertical="center" wrapText="1"/>
    </xf>
    <xf numFmtId="0" fontId="145" fillId="0" borderId="61" xfId="0" applyFont="1" applyBorder="1" applyAlignment="1">
      <alignment horizontal="center" vertical="center" wrapText="1"/>
    </xf>
    <xf numFmtId="0" fontId="145" fillId="0" borderId="62" xfId="0" applyFont="1" applyBorder="1" applyAlignment="1">
      <alignment horizontal="center" vertical="center" wrapText="1"/>
    </xf>
    <xf numFmtId="0" fontId="145" fillId="0" borderId="48" xfId="0" applyFont="1" applyBorder="1" applyAlignment="1">
      <alignment horizontal="center" vertical="center" wrapText="1"/>
    </xf>
    <xf numFmtId="0" fontId="145" fillId="0" borderId="46" xfId="0" applyFont="1" applyBorder="1" applyAlignment="1">
      <alignment horizontal="center" vertical="center" wrapText="1"/>
    </xf>
    <xf numFmtId="0" fontId="145" fillId="0" borderId="49" xfId="0" applyFont="1" applyBorder="1" applyAlignment="1">
      <alignment horizontal="center" vertical="center" wrapText="1"/>
    </xf>
    <xf numFmtId="0" fontId="145" fillId="0" borderId="44" xfId="0" applyFont="1" applyBorder="1" applyAlignment="1">
      <alignment horizontal="center" vertical="center" wrapText="1"/>
    </xf>
    <xf numFmtId="0" fontId="110" fillId="0" borderId="46" xfId="0" applyFont="1" applyBorder="1" applyAlignment="1">
      <alignment horizontal="left" vertical="center"/>
    </xf>
    <xf numFmtId="0" fontId="110" fillId="0" borderId="0" xfId="0" applyFont="1" applyBorder="1" applyAlignment="1">
      <alignment horizontal="left" vertical="center"/>
    </xf>
    <xf numFmtId="0" fontId="145" fillId="0" borderId="92" xfId="0" applyFont="1" applyBorder="1" applyAlignment="1">
      <alignment horizontal="center" vertical="center" wrapText="1"/>
    </xf>
    <xf numFmtId="0" fontId="29" fillId="0" borderId="52" xfId="0" applyFont="1" applyBorder="1" applyAlignment="1">
      <alignment horizontal="left" vertical="center" wrapText="1" indent="1"/>
    </xf>
    <xf numFmtId="0" fontId="29" fillId="0" borderId="52" xfId="0" applyFont="1" applyBorder="1" applyAlignment="1">
      <alignment horizontal="left" vertical="center" wrapText="1"/>
    </xf>
    <xf numFmtId="0" fontId="101" fillId="0" borderId="0" xfId="0" applyFont="1" applyAlignment="1">
      <alignment horizontal="left" vertical="center" wrapText="1"/>
    </xf>
    <xf numFmtId="0" fontId="29" fillId="0" borderId="46" xfId="0" applyFont="1" applyBorder="1" applyAlignment="1">
      <alignment horizontal="center" vertical="center" wrapText="1"/>
    </xf>
    <xf numFmtId="0" fontId="29" fillId="0" borderId="47" xfId="0" applyFont="1" applyBorder="1" applyAlignment="1">
      <alignment horizontal="center" vertical="center" wrapText="1"/>
    </xf>
    <xf numFmtId="0" fontId="0" fillId="0" borderId="49" xfId="0" applyBorder="1" applyAlignment="1">
      <alignment horizontal="right" vertical="center"/>
    </xf>
    <xf numFmtId="0" fontId="0" fillId="0" borderId="44" xfId="0" applyBorder="1" applyAlignment="1">
      <alignment horizontal="right" vertical="center"/>
    </xf>
    <xf numFmtId="0" fontId="29" fillId="0" borderId="44" xfId="0" applyFont="1" applyBorder="1" applyAlignment="1">
      <alignment horizontal="center" vertical="center" wrapText="1"/>
    </xf>
    <xf numFmtId="0" fontId="29" fillId="0" borderId="53" xfId="0" applyFont="1" applyBorder="1" applyAlignment="1">
      <alignment horizontal="center" vertical="center" wrapText="1"/>
    </xf>
    <xf numFmtId="0" fontId="29" fillId="0" borderId="48" xfId="0" applyFont="1" applyBorder="1" applyAlignment="1">
      <alignment horizontal="left" vertical="center" wrapText="1" indent="1"/>
    </xf>
    <xf numFmtId="0" fontId="29" fillId="0" borderId="46" xfId="0" applyFont="1" applyBorder="1" applyAlignment="1">
      <alignment horizontal="left" vertical="center" wrapText="1" indent="1"/>
    </xf>
    <xf numFmtId="0" fontId="29" fillId="0" borderId="47" xfId="0" applyFont="1" applyBorder="1" applyAlignment="1">
      <alignment horizontal="left" vertical="center" wrapText="1" indent="1"/>
    </xf>
    <xf numFmtId="0" fontId="29" fillId="0" borderId="49" xfId="0" applyFont="1" applyBorder="1" applyAlignment="1">
      <alignment horizontal="left" vertical="center" wrapText="1" indent="1"/>
    </xf>
    <xf numFmtId="0" fontId="29" fillId="0" borderId="44" xfId="0" applyFont="1" applyBorder="1" applyAlignment="1">
      <alignment horizontal="left" vertical="center" wrapText="1" indent="1"/>
    </xf>
    <xf numFmtId="0" fontId="29" fillId="0" borderId="53" xfId="0" applyFont="1" applyBorder="1" applyAlignment="1">
      <alignment horizontal="left" vertical="center" wrapText="1" indent="1"/>
    </xf>
    <xf numFmtId="0" fontId="0" fillId="0" borderId="48" xfId="0" applyBorder="1" applyAlignment="1">
      <alignment horizontal="right" vertical="center"/>
    </xf>
    <xf numFmtId="0" fontId="0" fillId="0" borderId="46" xfId="0" applyBorder="1" applyAlignment="1">
      <alignment horizontal="right" vertical="center"/>
    </xf>
    <xf numFmtId="0" fontId="10" fillId="0" borderId="46" xfId="0" applyFont="1" applyBorder="1" applyAlignment="1">
      <alignment horizontal="center" vertical="center"/>
    </xf>
    <xf numFmtId="0" fontId="29" fillId="0" borderId="52" xfId="0" applyFont="1" applyBorder="1" applyAlignment="1">
      <alignment horizontal="center" vertical="center" wrapText="1"/>
    </xf>
    <xf numFmtId="0" fontId="29" fillId="0" borderId="52" xfId="0" applyFont="1" applyBorder="1" applyAlignment="1">
      <alignment horizontal="left" vertical="center" indent="1"/>
    </xf>
    <xf numFmtId="0" fontId="18" fillId="0" borderId="46" xfId="0" applyFont="1" applyBorder="1" applyAlignment="1">
      <alignment horizontal="center" vertical="center"/>
    </xf>
    <xf numFmtId="0" fontId="10" fillId="0" borderId="0" xfId="0" applyFont="1" applyBorder="1" applyAlignment="1">
      <alignment horizontal="center" vertical="center"/>
    </xf>
    <xf numFmtId="0" fontId="18" fillId="0" borderId="0" xfId="0" applyFont="1" applyBorder="1" applyAlignment="1">
      <alignment horizontal="left" vertical="center"/>
    </xf>
    <xf numFmtId="0" fontId="18" fillId="0" borderId="0" xfId="0" applyFont="1" applyBorder="1" applyAlignment="1">
      <alignment horizontal="center" vertical="center"/>
    </xf>
    <xf numFmtId="0" fontId="18" fillId="0" borderId="2" xfId="0" applyFont="1" applyBorder="1" applyAlignment="1">
      <alignment horizontal="center" vertical="center"/>
    </xf>
    <xf numFmtId="0" fontId="18" fillId="0" borderId="44" xfId="0" applyFont="1" applyBorder="1" applyAlignment="1">
      <alignment horizontal="center" vertical="center"/>
    </xf>
    <xf numFmtId="0" fontId="108" fillId="0" borderId="0" xfId="0" applyFont="1" applyAlignment="1">
      <alignment horizontal="left" vertical="center"/>
    </xf>
    <xf numFmtId="0" fontId="10" fillId="0" borderId="61" xfId="0" applyFont="1" applyBorder="1" applyAlignment="1">
      <alignment horizontal="center" vertical="center"/>
    </xf>
    <xf numFmtId="0" fontId="28" fillId="0" borderId="61" xfId="0" applyFont="1" applyFill="1" applyBorder="1" applyAlignment="1">
      <alignment horizontal="left" vertical="center"/>
    </xf>
    <xf numFmtId="0" fontId="29" fillId="0" borderId="61" xfId="0" applyFont="1" applyFill="1" applyBorder="1" applyAlignment="1">
      <alignment horizontal="left" vertical="center"/>
    </xf>
    <xf numFmtId="0" fontId="29" fillId="0" borderId="62" xfId="0" applyFont="1" applyFill="1" applyBorder="1" applyAlignment="1">
      <alignment horizontal="left" vertical="center"/>
    </xf>
    <xf numFmtId="0" fontId="18" fillId="0" borderId="61" xfId="0" applyFont="1" applyBorder="1" applyAlignment="1">
      <alignment horizontal="left" vertical="center"/>
    </xf>
    <xf numFmtId="0" fontId="18" fillId="0" borderId="47" xfId="0" applyFont="1" applyBorder="1" applyAlignment="1">
      <alignment horizontal="center" vertical="center"/>
    </xf>
    <xf numFmtId="0" fontId="35" fillId="10" borderId="5" xfId="0" applyFont="1" applyFill="1" applyBorder="1" applyAlignment="1" applyProtection="1">
      <alignment horizontal="center" vertical="center"/>
      <protection locked="0"/>
    </xf>
    <xf numFmtId="0" fontId="0" fillId="10" borderId="0" xfId="0" applyFill="1" applyAlignment="1">
      <alignment horizontal="left" vertical="center"/>
    </xf>
    <xf numFmtId="0" fontId="16" fillId="0" borderId="0" xfId="0" applyFont="1" applyAlignment="1">
      <alignment horizontal="left" vertical="center"/>
    </xf>
    <xf numFmtId="0" fontId="31" fillId="10" borderId="5" xfId="0" applyFont="1" applyFill="1" applyBorder="1" applyAlignment="1">
      <alignment horizontal="center" vertical="center"/>
    </xf>
    <xf numFmtId="0" fontId="111" fillId="0" borderId="0" xfId="15" applyFont="1" applyAlignment="1">
      <alignment horizontal="left" vertical="center" wrapText="1"/>
    </xf>
    <xf numFmtId="0" fontId="111" fillId="0" borderId="0" xfId="15" applyFont="1" applyAlignment="1">
      <alignment horizontal="center" vertical="center"/>
    </xf>
    <xf numFmtId="0" fontId="0" fillId="0" borderId="0" xfId="0" applyAlignment="1">
      <alignment horizontal="center" vertical="center"/>
    </xf>
    <xf numFmtId="0" fontId="0" fillId="10" borderId="0" xfId="0" applyFill="1" applyAlignment="1">
      <alignment horizontal="center" vertical="center"/>
    </xf>
    <xf numFmtId="0" fontId="111" fillId="0" borderId="0" xfId="15" applyFont="1" applyAlignment="1">
      <alignment horizontal="left" vertical="center"/>
    </xf>
    <xf numFmtId="38" fontId="27" fillId="0" borderId="173" xfId="16" applyFont="1" applyFill="1" applyBorder="1" applyAlignment="1">
      <alignment horizontal="center" vertical="center"/>
    </xf>
    <xf numFmtId="38" fontId="133" fillId="2" borderId="175" xfId="16" applyFont="1" applyFill="1" applyBorder="1" applyAlignment="1">
      <alignment horizontal="center" vertical="center"/>
    </xf>
    <xf numFmtId="38" fontId="133" fillId="2" borderId="176" xfId="16" applyFont="1" applyFill="1" applyBorder="1" applyAlignment="1">
      <alignment horizontal="center" vertical="center"/>
    </xf>
    <xf numFmtId="38" fontId="133" fillId="2" borderId="177" xfId="16" applyFont="1" applyFill="1" applyBorder="1" applyAlignment="1">
      <alignment horizontal="center" vertical="center"/>
    </xf>
    <xf numFmtId="0" fontId="131" fillId="0" borderId="0" xfId="0" applyFont="1" applyAlignment="1">
      <alignment horizontal="center" vertical="center"/>
    </xf>
    <xf numFmtId="0" fontId="115" fillId="0" borderId="48" xfId="0" applyFont="1" applyBorder="1" applyAlignment="1">
      <alignment horizontal="right" vertical="center"/>
    </xf>
    <xf numFmtId="0" fontId="115" fillId="0" borderId="46" xfId="0" applyFont="1" applyBorder="1" applyAlignment="1">
      <alignment horizontal="right" vertical="center"/>
    </xf>
    <xf numFmtId="0" fontId="115" fillId="0" borderId="47" xfId="0" applyFont="1" applyBorder="1" applyAlignment="1">
      <alignment horizontal="right" vertical="center"/>
    </xf>
    <xf numFmtId="0" fontId="115" fillId="0" borderId="48" xfId="0" applyFont="1" applyBorder="1" applyAlignment="1">
      <alignment horizontal="center" vertical="center"/>
    </xf>
    <xf numFmtId="0" fontId="115" fillId="0" borderId="46" xfId="0" applyFont="1" applyBorder="1" applyAlignment="1">
      <alignment horizontal="center" vertical="center"/>
    </xf>
    <xf numFmtId="0" fontId="115" fillId="0" borderId="47" xfId="0" applyFont="1" applyBorder="1" applyAlignment="1">
      <alignment horizontal="center" vertical="center"/>
    </xf>
    <xf numFmtId="0" fontId="115" fillId="0" borderId="49" xfId="0" applyFont="1" applyBorder="1" applyAlignment="1">
      <alignment horizontal="center" vertical="center"/>
    </xf>
    <xf numFmtId="0" fontId="115" fillId="0" borderId="44" xfId="0" applyFont="1" applyBorder="1" applyAlignment="1">
      <alignment horizontal="center" vertical="center"/>
    </xf>
    <xf numFmtId="0" fontId="115" fillId="0" borderId="53" xfId="0" applyFont="1" applyBorder="1" applyAlignment="1">
      <alignment horizontal="center" vertical="center"/>
    </xf>
    <xf numFmtId="0" fontId="115" fillId="0" borderId="49" xfId="0" applyFont="1" applyBorder="1" applyAlignment="1">
      <alignment horizontal="left" vertical="center"/>
    </xf>
    <xf numFmtId="0" fontId="115" fillId="0" borderId="44" xfId="0" applyFont="1" applyBorder="1" applyAlignment="1">
      <alignment horizontal="left" vertical="center"/>
    </xf>
    <xf numFmtId="0" fontId="115" fillId="0" borderId="53" xfId="0" applyFont="1" applyBorder="1" applyAlignment="1">
      <alignment horizontal="left" vertical="center"/>
    </xf>
    <xf numFmtId="0" fontId="115" fillId="0" borderId="61" xfId="0" applyFont="1" applyBorder="1" applyAlignment="1">
      <alignment horizontal="center" vertical="center"/>
    </xf>
    <xf numFmtId="0" fontId="115" fillId="0" borderId="62" xfId="0" applyFont="1" applyBorder="1" applyAlignment="1">
      <alignment horizontal="center" vertical="center"/>
    </xf>
    <xf numFmtId="0" fontId="115" fillId="0" borderId="60" xfId="0" applyFont="1" applyBorder="1" applyAlignment="1">
      <alignment horizontal="center" vertical="center"/>
    </xf>
    <xf numFmtId="0" fontId="115" fillId="0" borderId="48" xfId="0" applyFont="1" applyBorder="1" applyAlignment="1">
      <alignment horizontal="center" vertical="center" wrapText="1"/>
    </xf>
    <xf numFmtId="0" fontId="115" fillId="0" borderId="46" xfId="0" applyFont="1" applyBorder="1" applyAlignment="1">
      <alignment horizontal="center" vertical="center" wrapText="1"/>
    </xf>
    <xf numFmtId="0" fontId="115" fillId="0" borderId="47" xfId="0" applyFont="1" applyBorder="1" applyAlignment="1">
      <alignment horizontal="center" vertical="center" wrapText="1"/>
    </xf>
    <xf numFmtId="0" fontId="115" fillId="0" borderId="1" xfId="0" applyFont="1" applyBorder="1" applyAlignment="1">
      <alignment horizontal="center" vertical="center" wrapText="1"/>
    </xf>
    <xf numFmtId="0" fontId="115" fillId="0" borderId="0" xfId="0" applyFont="1" applyBorder="1" applyAlignment="1">
      <alignment horizontal="center" vertical="center" wrapText="1"/>
    </xf>
    <xf numFmtId="0" fontId="115" fillId="0" borderId="2" xfId="0" applyFont="1" applyBorder="1" applyAlignment="1">
      <alignment horizontal="center" vertical="center" wrapText="1"/>
    </xf>
    <xf numFmtId="0" fontId="115" fillId="0" borderId="49" xfId="0" applyFont="1" applyBorder="1" applyAlignment="1">
      <alignment horizontal="center" vertical="center" wrapText="1"/>
    </xf>
    <xf numFmtId="0" fontId="115" fillId="0" borderId="44" xfId="0" applyFont="1" applyBorder="1" applyAlignment="1">
      <alignment horizontal="center" vertical="center" wrapText="1"/>
    </xf>
    <xf numFmtId="0" fontId="115" fillId="0" borderId="53" xfId="0" applyFont="1" applyBorder="1" applyAlignment="1">
      <alignment horizontal="center" vertical="center" wrapText="1"/>
    </xf>
    <xf numFmtId="0" fontId="115" fillId="0" borderId="48" xfId="0" applyFont="1" applyBorder="1" applyAlignment="1">
      <alignment horizontal="center" vertical="center" wrapText="1" shrinkToFit="1"/>
    </xf>
    <xf numFmtId="0" fontId="115" fillId="0" borderId="46" xfId="0" applyFont="1" applyBorder="1" applyAlignment="1">
      <alignment horizontal="center" vertical="center" wrapText="1" shrinkToFit="1"/>
    </xf>
    <xf numFmtId="0" fontId="115" fillId="0" borderId="47" xfId="0" applyFont="1" applyBorder="1" applyAlignment="1">
      <alignment horizontal="center" vertical="center" wrapText="1" shrinkToFit="1"/>
    </xf>
    <xf numFmtId="0" fontId="115" fillId="0" borderId="49" xfId="0" applyFont="1" applyBorder="1" applyAlignment="1">
      <alignment horizontal="center" vertical="center" wrapText="1" shrinkToFit="1"/>
    </xf>
    <xf numFmtId="0" fontId="115" fillId="0" borderId="44" xfId="0" applyFont="1" applyBorder="1" applyAlignment="1">
      <alignment horizontal="center" vertical="center" wrapText="1" shrinkToFit="1"/>
    </xf>
    <xf numFmtId="0" fontId="115" fillId="0" borderId="53" xfId="0" applyFont="1" applyBorder="1" applyAlignment="1">
      <alignment horizontal="center" vertical="center" wrapText="1" shrinkToFit="1"/>
    </xf>
    <xf numFmtId="38" fontId="132" fillId="0" borderId="183" xfId="16" applyFont="1" applyFill="1" applyBorder="1" applyAlignment="1">
      <alignment horizontal="center" vertical="center"/>
    </xf>
    <xf numFmtId="38" fontId="132" fillId="0" borderId="184" xfId="16" applyFont="1" applyFill="1" applyBorder="1" applyAlignment="1">
      <alignment horizontal="center" vertical="center"/>
    </xf>
    <xf numFmtId="38" fontId="132" fillId="0" borderId="185" xfId="16" applyFont="1" applyFill="1" applyBorder="1" applyAlignment="1">
      <alignment horizontal="center" vertical="center"/>
    </xf>
    <xf numFmtId="38" fontId="132" fillId="0" borderId="49" xfId="16" applyFont="1" applyFill="1" applyBorder="1" applyAlignment="1">
      <alignment horizontal="center" vertical="center"/>
    </xf>
    <xf numFmtId="38" fontId="132" fillId="0" borderId="44" xfId="16" applyFont="1" applyFill="1" applyBorder="1" applyAlignment="1">
      <alignment horizontal="center" vertical="center"/>
    </xf>
    <xf numFmtId="38" fontId="132" fillId="0" borderId="53" xfId="16" applyFont="1" applyFill="1" applyBorder="1" applyAlignment="1">
      <alignment horizontal="center" vertical="center"/>
    </xf>
    <xf numFmtId="38" fontId="132" fillId="0" borderId="180" xfId="16" applyFont="1" applyFill="1" applyBorder="1" applyAlignment="1">
      <alignment horizontal="center" vertical="center"/>
    </xf>
    <xf numFmtId="38" fontId="132" fillId="0" borderId="181" xfId="16" applyFont="1" applyFill="1" applyBorder="1" applyAlignment="1">
      <alignment horizontal="center" vertical="center"/>
    </xf>
    <xf numFmtId="38" fontId="132" fillId="0" borderId="182" xfId="16" applyFont="1" applyFill="1" applyBorder="1" applyAlignment="1">
      <alignment horizontal="center" vertical="center"/>
    </xf>
    <xf numFmtId="38" fontId="132" fillId="0" borderId="48" xfId="16" applyFont="1" applyFill="1" applyBorder="1" applyAlignment="1">
      <alignment horizontal="center" vertical="center"/>
    </xf>
    <xf numFmtId="38" fontId="132" fillId="0" borderId="46" xfId="16" applyFont="1" applyFill="1" applyBorder="1" applyAlignment="1">
      <alignment horizontal="center" vertical="center"/>
    </xf>
    <xf numFmtId="38" fontId="132" fillId="0" borderId="47" xfId="16" applyFont="1" applyFill="1" applyBorder="1" applyAlignment="1">
      <alignment horizontal="center" vertical="center"/>
    </xf>
    <xf numFmtId="38" fontId="132" fillId="0" borderId="11" xfId="16" applyFont="1" applyFill="1" applyBorder="1" applyAlignment="1">
      <alignment horizontal="center" vertical="center"/>
    </xf>
    <xf numFmtId="38" fontId="132" fillId="0" borderId="12" xfId="16" applyFont="1" applyFill="1" applyBorder="1" applyAlignment="1">
      <alignment horizontal="center" vertical="center"/>
    </xf>
    <xf numFmtId="38" fontId="132" fillId="0" borderId="13" xfId="16" applyFont="1" applyFill="1" applyBorder="1" applyAlignment="1">
      <alignment horizontal="center" vertical="center"/>
    </xf>
    <xf numFmtId="38" fontId="49" fillId="0" borderId="173" xfId="16" applyFont="1" applyFill="1" applyBorder="1" applyAlignment="1">
      <alignment horizontal="center" vertical="center"/>
    </xf>
    <xf numFmtId="38" fontId="62" fillId="2" borderId="175" xfId="16" applyFont="1" applyFill="1" applyBorder="1" applyAlignment="1">
      <alignment horizontal="center" vertical="center"/>
    </xf>
    <xf numFmtId="38" fontId="62" fillId="2" borderId="176" xfId="16" applyFont="1" applyFill="1" applyBorder="1" applyAlignment="1">
      <alignment horizontal="center" vertical="center"/>
    </xf>
    <xf numFmtId="38" fontId="62" fillId="2" borderId="177" xfId="16" applyFont="1" applyFill="1" applyBorder="1" applyAlignment="1">
      <alignment horizontal="center" vertical="center"/>
    </xf>
    <xf numFmtId="38" fontId="62" fillId="0" borderId="175" xfId="16" applyFont="1" applyFill="1" applyBorder="1" applyAlignment="1">
      <alignment horizontal="center" vertical="center"/>
    </xf>
    <xf numFmtId="38" fontId="62" fillId="0" borderId="176" xfId="16" applyFont="1" applyFill="1" applyBorder="1" applyAlignment="1">
      <alignment horizontal="center" vertical="center"/>
    </xf>
    <xf numFmtId="38" fontId="62" fillId="0" borderId="177" xfId="16" applyFont="1" applyFill="1" applyBorder="1" applyAlignment="1">
      <alignment horizontal="center" vertical="center"/>
    </xf>
    <xf numFmtId="38" fontId="62" fillId="2" borderId="187" xfId="16" applyFont="1" applyFill="1" applyBorder="1" applyAlignment="1">
      <alignment horizontal="center" vertical="center"/>
    </xf>
    <xf numFmtId="38" fontId="62" fillId="2" borderId="188" xfId="16" applyFont="1" applyFill="1" applyBorder="1" applyAlignment="1">
      <alignment horizontal="center" vertical="center"/>
    </xf>
    <xf numFmtId="38" fontId="62" fillId="2" borderId="189" xfId="16" applyFont="1" applyFill="1" applyBorder="1" applyAlignment="1">
      <alignment horizontal="center" vertical="center"/>
    </xf>
    <xf numFmtId="38" fontId="49" fillId="0" borderId="191" xfId="16" applyFont="1" applyFill="1" applyBorder="1" applyAlignment="1">
      <alignment horizontal="center" vertical="center"/>
    </xf>
    <xf numFmtId="0" fontId="129" fillId="0" borderId="48" xfId="15" applyFont="1" applyBorder="1" applyAlignment="1">
      <alignment horizontal="center" vertical="center"/>
    </xf>
    <xf numFmtId="0" fontId="129" fillId="0" borderId="46" xfId="15" applyFont="1" applyBorder="1" applyAlignment="1">
      <alignment horizontal="center" vertical="center"/>
    </xf>
    <xf numFmtId="0" fontId="129" fillId="0" borderId="47" xfId="15" applyFont="1" applyBorder="1" applyAlignment="1">
      <alignment horizontal="center" vertical="center"/>
    </xf>
    <xf numFmtId="0" fontId="129" fillId="0" borderId="49" xfId="15" applyFont="1" applyBorder="1" applyAlignment="1">
      <alignment horizontal="center" vertical="center"/>
    </xf>
    <xf numFmtId="0" fontId="129" fillId="0" borderId="44" xfId="15" applyFont="1" applyBorder="1" applyAlignment="1">
      <alignment horizontal="center" vertical="center"/>
    </xf>
    <xf numFmtId="0" fontId="129" fillId="0" borderId="53" xfId="15" applyFont="1" applyBorder="1" applyAlignment="1">
      <alignment horizontal="center" vertical="center"/>
    </xf>
    <xf numFmtId="38" fontId="62" fillId="0" borderId="198" xfId="16" applyFont="1" applyFill="1" applyBorder="1" applyAlignment="1">
      <alignment horizontal="center" vertical="center"/>
    </xf>
    <xf numFmtId="38" fontId="62" fillId="0" borderId="194" xfId="16" applyFont="1" applyFill="1" applyBorder="1" applyAlignment="1">
      <alignment horizontal="center" vertical="center"/>
    </xf>
    <xf numFmtId="0" fontId="114" fillId="0" borderId="60" xfId="15" applyFont="1" applyBorder="1" applyAlignment="1">
      <alignment horizontal="center" vertical="center"/>
    </xf>
    <xf numFmtId="0" fontId="114" fillId="0" borderId="61" xfId="15" applyFont="1" applyBorder="1" applyAlignment="1">
      <alignment horizontal="center" vertical="center"/>
    </xf>
    <xf numFmtId="0" fontId="114" fillId="0" borderId="48" xfId="15" applyFont="1" applyBorder="1" applyAlignment="1">
      <alignment horizontal="center" vertical="center"/>
    </xf>
    <xf numFmtId="0" fontId="114" fillId="0" borderId="46" xfId="15" applyFont="1" applyBorder="1" applyAlignment="1">
      <alignment horizontal="center" vertical="center"/>
    </xf>
    <xf numFmtId="38" fontId="62" fillId="0" borderId="199" xfId="16" applyFont="1" applyFill="1" applyBorder="1" applyAlignment="1">
      <alignment horizontal="center" vertical="center"/>
    </xf>
    <xf numFmtId="38" fontId="62" fillId="0" borderId="188" xfId="16" applyFont="1" applyFill="1" applyBorder="1" applyAlignment="1">
      <alignment horizontal="center" vertical="center"/>
    </xf>
    <xf numFmtId="38" fontId="62" fillId="0" borderId="195" xfId="16" applyFont="1" applyFill="1" applyBorder="1" applyAlignment="1">
      <alignment horizontal="center" vertical="center"/>
    </xf>
    <xf numFmtId="0" fontId="114" fillId="0" borderId="52" xfId="15" applyFont="1" applyBorder="1" applyAlignment="1">
      <alignment horizontal="center" vertical="center" textRotation="255" wrapText="1"/>
    </xf>
    <xf numFmtId="0" fontId="114" fillId="0" borderId="145" xfId="15" applyFont="1" applyBorder="1" applyAlignment="1">
      <alignment horizontal="center" vertical="center" textRotation="255" wrapText="1"/>
    </xf>
    <xf numFmtId="0" fontId="114" fillId="0" borderId="52" xfId="15" applyFont="1" applyBorder="1" applyAlignment="1">
      <alignment horizontal="center" vertical="center" wrapText="1"/>
    </xf>
    <xf numFmtId="0" fontId="114" fillId="0" borderId="145" xfId="15" applyFont="1" applyBorder="1" applyAlignment="1">
      <alignment horizontal="center" vertical="center" wrapText="1"/>
    </xf>
    <xf numFmtId="0" fontId="114" fillId="0" borderId="60" xfId="15" applyFont="1" applyBorder="1" applyAlignment="1">
      <alignment horizontal="center" vertical="center" wrapText="1"/>
    </xf>
    <xf numFmtId="0" fontId="114" fillId="0" borderId="61" xfId="15" applyFont="1" applyBorder="1" applyAlignment="1">
      <alignment horizontal="center" vertical="center" wrapText="1"/>
    </xf>
    <xf numFmtId="0" fontId="143" fillId="0" borderId="9" xfId="15" applyFont="1" applyBorder="1" applyAlignment="1">
      <alignment horizontal="center" vertical="center" wrapText="1"/>
    </xf>
    <xf numFmtId="0" fontId="143" fillId="0" borderId="6" xfId="15" applyFont="1" applyBorder="1" applyAlignment="1">
      <alignment horizontal="center" vertical="center" wrapText="1"/>
    </xf>
    <xf numFmtId="0" fontId="143" fillId="0" borderId="8" xfId="15" applyFont="1" applyBorder="1" applyAlignment="1">
      <alignment horizontal="center" vertical="center" wrapText="1"/>
    </xf>
    <xf numFmtId="0" fontId="143" fillId="0" borderId="1" xfId="15" applyFont="1" applyBorder="1" applyAlignment="1">
      <alignment horizontal="center" vertical="center" wrapText="1"/>
    </xf>
    <xf numFmtId="0" fontId="143" fillId="0" borderId="0" xfId="15" applyFont="1" applyBorder="1" applyAlignment="1">
      <alignment horizontal="center" vertical="center" wrapText="1"/>
    </xf>
    <xf numFmtId="0" fontId="143" fillId="0" borderId="2" xfId="15" applyFont="1" applyBorder="1" applyAlignment="1">
      <alignment horizontal="center" vertical="center" wrapText="1"/>
    </xf>
    <xf numFmtId="0" fontId="143" fillId="0" borderId="49" xfId="15" applyFont="1" applyBorder="1" applyAlignment="1">
      <alignment horizontal="center" vertical="center" wrapText="1"/>
    </xf>
    <xf numFmtId="0" fontId="143" fillId="0" borderId="44" xfId="15" applyFont="1" applyBorder="1" applyAlignment="1">
      <alignment horizontal="center" vertical="center" wrapText="1"/>
    </xf>
    <xf numFmtId="0" fontId="143" fillId="0" borderId="53" xfId="15" applyFont="1" applyBorder="1" applyAlignment="1">
      <alignment horizontal="center" vertical="center" wrapText="1"/>
    </xf>
    <xf numFmtId="0" fontId="114" fillId="0" borderId="68" xfId="15" applyFont="1" applyBorder="1" applyAlignment="1">
      <alignment horizontal="center" vertical="center"/>
    </xf>
    <xf numFmtId="0" fontId="114" fillId="0" borderId="37" xfId="15" applyFont="1" applyBorder="1" applyAlignment="1">
      <alignment horizontal="center" vertical="center"/>
    </xf>
    <xf numFmtId="0" fontId="129" fillId="0" borderId="45" xfId="15" applyFont="1" applyBorder="1" applyAlignment="1">
      <alignment horizontal="center" vertical="center"/>
    </xf>
    <xf numFmtId="0" fontId="129" fillId="0" borderId="50" xfId="15" applyFont="1" applyBorder="1" applyAlignment="1">
      <alignment horizontal="center" vertical="center"/>
    </xf>
    <xf numFmtId="0" fontId="129" fillId="0" borderId="43" xfId="15" applyFont="1" applyBorder="1" applyAlignment="1">
      <alignment horizontal="center" vertical="center"/>
    </xf>
    <xf numFmtId="0" fontId="129" fillId="0" borderId="51" xfId="15" applyFont="1" applyBorder="1" applyAlignment="1">
      <alignment horizontal="center" vertical="center"/>
    </xf>
    <xf numFmtId="0" fontId="114" fillId="0" borderId="48" xfId="15" applyFont="1" applyBorder="1" applyAlignment="1">
      <alignment horizontal="left"/>
    </xf>
    <xf numFmtId="0" fontId="114" fillId="0" borderId="46" xfId="15" applyFont="1" applyBorder="1" applyAlignment="1">
      <alignment horizontal="left"/>
    </xf>
    <xf numFmtId="0" fontId="114" fillId="0" borderId="49" xfId="15" applyFont="1" applyBorder="1" applyAlignment="1">
      <alignment horizontal="left"/>
    </xf>
    <xf numFmtId="0" fontId="114" fillId="0" borderId="44" xfId="15" applyFont="1" applyBorder="1" applyAlignment="1">
      <alignment horizontal="left"/>
    </xf>
    <xf numFmtId="0" fontId="114" fillId="0" borderId="46" xfId="15" applyFont="1" applyBorder="1" applyAlignment="1">
      <alignment horizontal="right" vertical="top"/>
    </xf>
    <xf numFmtId="0" fontId="114" fillId="0" borderId="44" xfId="15" applyFont="1" applyBorder="1" applyAlignment="1">
      <alignment horizontal="right" vertical="top"/>
    </xf>
    <xf numFmtId="0" fontId="134" fillId="0" borderId="0" xfId="0" applyFont="1" applyAlignment="1">
      <alignment horizontal="center" vertical="center"/>
    </xf>
    <xf numFmtId="0" fontId="31" fillId="0" borderId="0" xfId="0" applyFont="1" applyAlignment="1">
      <alignment vertical="center" wrapText="1"/>
    </xf>
    <xf numFmtId="0" fontId="1" fillId="0" borderId="93" xfId="0" applyFont="1" applyBorder="1" applyAlignment="1" applyProtection="1">
      <alignment horizontal="center" vertical="center" shrinkToFit="1"/>
      <protection locked="0"/>
    </xf>
    <xf numFmtId="0" fontId="1" fillId="0" borderId="81" xfId="0" applyFont="1" applyBorder="1" applyAlignment="1" applyProtection="1">
      <alignment horizontal="center" vertical="center" shrinkToFit="1"/>
      <protection locked="0"/>
    </xf>
    <xf numFmtId="0" fontId="1" fillId="0" borderId="85" xfId="0" applyFont="1" applyBorder="1" applyAlignment="1" applyProtection="1">
      <alignment horizontal="center" vertical="center" shrinkToFit="1"/>
      <protection locked="0"/>
    </xf>
    <xf numFmtId="0" fontId="1" fillId="0" borderId="0" xfId="0" applyFont="1" applyAlignment="1">
      <alignment horizontal="distributed" vertical="center" wrapText="1"/>
    </xf>
    <xf numFmtId="49" fontId="6" fillId="0" borderId="32" xfId="0" applyNumberFormat="1" applyFont="1" applyBorder="1" applyAlignment="1" applyProtection="1">
      <alignment horizontal="center" vertical="center" shrinkToFit="1"/>
      <protection locked="0"/>
    </xf>
    <xf numFmtId="0" fontId="1" fillId="0" borderId="103" xfId="0" applyFont="1" applyBorder="1" applyAlignment="1" applyProtection="1">
      <alignment horizontal="center" vertical="center" shrinkToFit="1"/>
      <protection locked="0"/>
    </xf>
    <xf numFmtId="0" fontId="1" fillId="0" borderId="72" xfId="0" applyFont="1" applyBorder="1" applyAlignment="1" applyProtection="1">
      <alignment horizontal="center" vertical="center" shrinkToFit="1"/>
      <protection locked="0"/>
    </xf>
    <xf numFmtId="0" fontId="1" fillId="0" borderId="146" xfId="0" applyFont="1" applyBorder="1" applyAlignment="1" applyProtection="1">
      <alignment horizontal="center" vertical="center" shrinkToFit="1"/>
      <protection locked="0"/>
    </xf>
    <xf numFmtId="0" fontId="31" fillId="0" borderId="0" xfId="0" applyFont="1" applyAlignment="1">
      <alignment horizontal="center" vertical="center"/>
    </xf>
    <xf numFmtId="0" fontId="46" fillId="0" borderId="0" xfId="0" applyFont="1" applyAlignment="1">
      <alignment horizontal="center" vertical="center"/>
    </xf>
    <xf numFmtId="0" fontId="7" fillId="0" borderId="0" xfId="0" applyFont="1" applyAlignment="1">
      <alignment horizontal="right"/>
    </xf>
    <xf numFmtId="0" fontId="0" fillId="0" borderId="0" xfId="0" applyAlignment="1">
      <alignment vertical="center" textRotation="255"/>
    </xf>
    <xf numFmtId="0" fontId="1" fillId="0" borderId="0" xfId="0" applyFont="1" applyAlignment="1">
      <alignment horizontal="center" vertical="center"/>
    </xf>
    <xf numFmtId="0" fontId="1" fillId="0" borderId="178" xfId="1" applyFont="1" applyBorder="1" applyAlignment="1">
      <alignment horizontal="center" vertical="center" wrapText="1"/>
    </xf>
    <xf numFmtId="0" fontId="1" fillId="0" borderId="179" xfId="1" applyFont="1" applyBorder="1" applyAlignment="1">
      <alignment horizontal="center" vertical="center" wrapText="1"/>
    </xf>
    <xf numFmtId="0" fontId="1" fillId="0" borderId="110" xfId="1" applyFont="1" applyBorder="1" applyAlignment="1">
      <alignment horizontal="center" vertical="center" wrapText="1"/>
    </xf>
    <xf numFmtId="0" fontId="1" fillId="0" borderId="111" xfId="1" applyFont="1" applyBorder="1" applyAlignment="1">
      <alignment horizontal="center" vertical="center" wrapText="1"/>
    </xf>
    <xf numFmtId="176" fontId="10" fillId="2" borderId="179" xfId="0" applyNumberFormat="1" applyFont="1" applyFill="1" applyBorder="1" applyAlignment="1" applyProtection="1">
      <alignment vertical="center" shrinkToFit="1"/>
      <protection locked="0"/>
    </xf>
    <xf numFmtId="176" fontId="10" fillId="2" borderId="9" xfId="0" applyNumberFormat="1" applyFont="1" applyFill="1" applyBorder="1" applyAlignment="1" applyProtection="1">
      <alignment vertical="center" shrinkToFit="1"/>
      <protection locked="0"/>
    </xf>
    <xf numFmtId="176" fontId="10" fillId="2" borderId="111" xfId="0" applyNumberFormat="1" applyFont="1" applyFill="1" applyBorder="1" applyAlignment="1" applyProtection="1">
      <alignment vertical="center" shrinkToFit="1"/>
      <protection locked="0"/>
    </xf>
    <xf numFmtId="176" fontId="10" fillId="2" borderId="27" xfId="0" applyNumberFormat="1" applyFont="1" applyFill="1" applyBorder="1" applyAlignment="1" applyProtection="1">
      <alignment vertical="center" shrinkToFit="1"/>
      <protection locked="0"/>
    </xf>
    <xf numFmtId="0" fontId="0" fillId="0" borderId="7" xfId="0" applyBorder="1" applyAlignment="1">
      <alignment horizontal="center" vertical="center"/>
    </xf>
    <xf numFmtId="0" fontId="0" fillId="0" borderId="6" xfId="0" applyBorder="1" applyAlignment="1">
      <alignment horizontal="center" vertical="center"/>
    </xf>
    <xf numFmtId="0" fontId="0" fillId="0" borderId="8" xfId="0" applyBorder="1" applyAlignment="1">
      <alignment horizontal="center" vertical="center"/>
    </xf>
    <xf numFmtId="0" fontId="0" fillId="0" borderId="10" xfId="0" applyBorder="1" applyAlignment="1">
      <alignment horizontal="center" vertical="center"/>
    </xf>
    <xf numFmtId="0" fontId="0" fillId="0" borderId="24" xfId="0" applyBorder="1" applyAlignment="1">
      <alignment horizontal="center" vertical="center"/>
    </xf>
    <xf numFmtId="0" fontId="0" fillId="0" borderId="25" xfId="0" applyBorder="1" applyAlignment="1">
      <alignment horizontal="center" vertical="center"/>
    </xf>
    <xf numFmtId="0" fontId="0" fillId="0" borderId="26" xfId="0" applyBorder="1" applyAlignment="1">
      <alignment horizontal="center" vertical="center"/>
    </xf>
    <xf numFmtId="0" fontId="0" fillId="2" borderId="9" xfId="0" applyFill="1" applyBorder="1" applyAlignment="1">
      <alignment horizontal="left" vertical="center" indent="1"/>
    </xf>
    <xf numFmtId="0" fontId="0" fillId="2" borderId="6" xfId="0" applyFill="1" applyBorder="1" applyAlignment="1">
      <alignment horizontal="left" vertical="center" indent="1"/>
    </xf>
    <xf numFmtId="0" fontId="0" fillId="2" borderId="29" xfId="0" applyFill="1" applyBorder="1" applyAlignment="1">
      <alignment horizontal="left" vertical="center" indent="1"/>
    </xf>
    <xf numFmtId="0" fontId="0" fillId="2" borderId="1" xfId="0" applyFill="1" applyBorder="1" applyAlignment="1">
      <alignment horizontal="left" vertical="center" indent="1"/>
    </xf>
    <xf numFmtId="0" fontId="0" fillId="2" borderId="0" xfId="0" applyFill="1" applyAlignment="1">
      <alignment horizontal="left" vertical="center" indent="1"/>
    </xf>
    <xf numFmtId="0" fontId="0" fillId="2" borderId="22" xfId="0" applyFill="1" applyBorder="1" applyAlignment="1">
      <alignment horizontal="left" vertical="center" indent="1"/>
    </xf>
    <xf numFmtId="0" fontId="0" fillId="2" borderId="27" xfId="0" applyFill="1" applyBorder="1" applyAlignment="1">
      <alignment horizontal="left" vertical="center" indent="1"/>
    </xf>
    <xf numFmtId="0" fontId="0" fillId="2" borderId="25" xfId="0" applyFill="1" applyBorder="1" applyAlignment="1">
      <alignment horizontal="left" vertical="center" indent="1"/>
    </xf>
    <xf numFmtId="0" fontId="0" fillId="2" borderId="28" xfId="0" applyFill="1" applyBorder="1" applyAlignment="1">
      <alignment horizontal="left" vertical="center" indent="1"/>
    </xf>
    <xf numFmtId="0" fontId="19" fillId="0" borderId="29" xfId="0" applyFont="1" applyBorder="1" applyAlignment="1">
      <alignment horizontal="left" vertical="center"/>
    </xf>
    <xf numFmtId="0" fontId="19" fillId="0" borderId="51" xfId="0" applyFont="1" applyBorder="1" applyAlignment="1">
      <alignment horizontal="left" vertical="center"/>
    </xf>
    <xf numFmtId="38" fontId="21" fillId="0" borderId="104" xfId="16" applyFont="1" applyFill="1" applyBorder="1" applyAlignment="1">
      <alignment horizontal="center" vertical="center" wrapText="1"/>
    </xf>
    <xf numFmtId="38" fontId="21" fillId="0" borderId="105" xfId="16" applyFont="1" applyFill="1" applyBorder="1" applyAlignment="1">
      <alignment horizontal="center" vertical="center" wrapText="1"/>
    </xf>
    <xf numFmtId="0" fontId="145" fillId="0" borderId="11" xfId="0" applyFont="1" applyBorder="1" applyAlignment="1">
      <alignment horizontal="center" vertical="center" wrapText="1"/>
    </xf>
    <xf numFmtId="0" fontId="145" fillId="0" borderId="12" xfId="0" applyFont="1" applyBorder="1" applyAlignment="1">
      <alignment horizontal="center" vertical="center" wrapText="1"/>
    </xf>
    <xf numFmtId="0" fontId="145" fillId="0" borderId="13" xfId="0" applyFont="1" applyBorder="1" applyAlignment="1">
      <alignment horizontal="center" vertical="center" wrapText="1"/>
    </xf>
    <xf numFmtId="38" fontId="21" fillId="2" borderId="11" xfId="16" applyFont="1" applyFill="1" applyBorder="1" applyAlignment="1">
      <alignment horizontal="center" vertical="center" wrapText="1"/>
    </xf>
    <xf numFmtId="38" fontId="21" fillId="2" borderId="12" xfId="16" applyFont="1" applyFill="1" applyBorder="1" applyAlignment="1">
      <alignment horizontal="center" vertical="center" wrapText="1"/>
    </xf>
    <xf numFmtId="38" fontId="21" fillId="2" borderId="13" xfId="16" applyFont="1" applyFill="1" applyBorder="1" applyAlignment="1">
      <alignment horizontal="center" vertical="center" wrapText="1"/>
    </xf>
    <xf numFmtId="38" fontId="21" fillId="0" borderId="94" xfId="16" applyFont="1" applyFill="1" applyBorder="1" applyAlignment="1">
      <alignment horizontal="center" vertical="center" wrapText="1"/>
    </xf>
    <xf numFmtId="38" fontId="21" fillId="0" borderId="95" xfId="16" applyFont="1" applyFill="1" applyBorder="1" applyAlignment="1">
      <alignment horizontal="center" vertical="center" wrapText="1"/>
    </xf>
    <xf numFmtId="38" fontId="21" fillId="0" borderId="96" xfId="16" applyFont="1" applyFill="1" applyBorder="1" applyAlignment="1">
      <alignment horizontal="center" vertical="center" wrapText="1"/>
    </xf>
    <xf numFmtId="0" fontId="145" fillId="0" borderId="60" xfId="0" applyFont="1" applyBorder="1" applyAlignment="1">
      <alignment horizontal="left" wrapText="1"/>
    </xf>
    <xf numFmtId="0" fontId="145" fillId="0" borderId="61" xfId="0" applyFont="1" applyBorder="1" applyAlignment="1">
      <alignment horizontal="left" wrapText="1"/>
    </xf>
    <xf numFmtId="0" fontId="145" fillId="0" borderId="61" xfId="0" applyFont="1" applyBorder="1" applyAlignment="1">
      <alignment horizontal="right" vertical="top" wrapText="1"/>
    </xf>
    <xf numFmtId="0" fontId="145" fillId="0" borderId="62" xfId="0" applyFont="1" applyBorder="1" applyAlignment="1">
      <alignment horizontal="right" vertical="top" wrapText="1"/>
    </xf>
    <xf numFmtId="38" fontId="21" fillId="0" borderId="98" xfId="16" applyFont="1" applyFill="1" applyBorder="1" applyAlignment="1">
      <alignment horizontal="center" vertical="center" wrapText="1"/>
    </xf>
    <xf numFmtId="38" fontId="21" fillId="0" borderId="99" xfId="16" applyFont="1" applyFill="1" applyBorder="1" applyAlignment="1">
      <alignment horizontal="center" vertical="center" wrapText="1"/>
    </xf>
    <xf numFmtId="0" fontId="145" fillId="0" borderId="94" xfId="0" applyFont="1" applyFill="1" applyBorder="1" applyAlignment="1">
      <alignment horizontal="center" vertical="center" wrapText="1"/>
    </xf>
    <xf numFmtId="0" fontId="145" fillId="0" borderId="95" xfId="0" applyFont="1" applyFill="1" applyBorder="1" applyAlignment="1">
      <alignment horizontal="center" vertical="center" wrapText="1"/>
    </xf>
    <xf numFmtId="0" fontId="145" fillId="0" borderId="96" xfId="0" applyFont="1" applyFill="1" applyBorder="1" applyAlignment="1">
      <alignment horizontal="center" vertical="center" wrapText="1"/>
    </xf>
    <xf numFmtId="38" fontId="21" fillId="2" borderId="86" xfId="16" applyFont="1" applyFill="1" applyBorder="1" applyAlignment="1">
      <alignment horizontal="center" vertical="center" wrapText="1"/>
    </xf>
    <xf numFmtId="38" fontId="21" fillId="2" borderId="87" xfId="16" applyFont="1" applyFill="1" applyBorder="1" applyAlignment="1">
      <alignment horizontal="center" vertical="center" wrapText="1"/>
    </xf>
    <xf numFmtId="38" fontId="21" fillId="2" borderId="91" xfId="16" applyFont="1" applyFill="1" applyBorder="1" applyAlignment="1">
      <alignment horizontal="center" vertical="center" wrapText="1"/>
    </xf>
    <xf numFmtId="38" fontId="21" fillId="0" borderId="186" xfId="16" applyFont="1" applyFill="1" applyBorder="1" applyAlignment="1">
      <alignment horizontal="center" vertical="center" wrapText="1"/>
    </xf>
    <xf numFmtId="38" fontId="21" fillId="0" borderId="87" xfId="16" applyFont="1" applyFill="1" applyBorder="1" applyAlignment="1">
      <alignment horizontal="center" vertical="center" wrapText="1"/>
    </xf>
    <xf numFmtId="38" fontId="21" fillId="0" borderId="88" xfId="16" applyFont="1" applyFill="1" applyBorder="1" applyAlignment="1">
      <alignment horizontal="center" vertical="center" wrapText="1"/>
    </xf>
    <xf numFmtId="0" fontId="145" fillId="0" borderId="47" xfId="0" applyFont="1" applyBorder="1" applyAlignment="1">
      <alignment horizontal="center" vertical="center" wrapText="1"/>
    </xf>
    <xf numFmtId="0" fontId="145" fillId="0" borderId="1" xfId="0" applyFont="1" applyBorder="1" applyAlignment="1">
      <alignment horizontal="center" vertical="center" wrapText="1"/>
    </xf>
    <xf numFmtId="0" fontId="145" fillId="0" borderId="0" xfId="0" applyFont="1" applyBorder="1" applyAlignment="1">
      <alignment horizontal="center" vertical="center" wrapText="1"/>
    </xf>
    <xf numFmtId="0" fontId="145" fillId="0" borderId="2" xfId="0" applyFont="1" applyBorder="1" applyAlignment="1">
      <alignment horizontal="center" vertical="center" wrapText="1"/>
    </xf>
    <xf numFmtId="0" fontId="145" fillId="0" borderId="53" xfId="0" applyFont="1" applyBorder="1" applyAlignment="1">
      <alignment horizontal="center" vertical="center" wrapText="1"/>
    </xf>
    <xf numFmtId="38" fontId="21" fillId="2" borderId="88" xfId="16" applyFont="1" applyFill="1" applyBorder="1" applyAlignment="1">
      <alignment horizontal="center" vertical="center" wrapText="1"/>
    </xf>
    <xf numFmtId="38" fontId="21" fillId="0" borderId="11" xfId="16" applyFont="1" applyFill="1" applyBorder="1" applyAlignment="1">
      <alignment horizontal="center" vertical="center" wrapText="1"/>
    </xf>
    <xf numFmtId="38" fontId="21" fillId="0" borderId="12" xfId="16" applyFont="1" applyFill="1" applyBorder="1" applyAlignment="1">
      <alignment horizontal="center" vertical="center" wrapText="1"/>
    </xf>
    <xf numFmtId="38" fontId="21" fillId="0" borderId="13" xfId="16" applyFont="1" applyFill="1" applyBorder="1" applyAlignment="1">
      <alignment horizontal="center" vertical="center" wrapText="1"/>
    </xf>
    <xf numFmtId="38" fontId="21" fillId="0" borderId="15" xfId="16" applyFont="1" applyFill="1" applyBorder="1" applyAlignment="1">
      <alignment horizontal="center" vertical="center" wrapText="1"/>
    </xf>
    <xf numFmtId="38" fontId="21" fillId="0" borderId="16" xfId="16" applyFont="1" applyFill="1" applyBorder="1" applyAlignment="1">
      <alignment horizontal="center" vertical="center" wrapText="1"/>
    </xf>
    <xf numFmtId="38" fontId="21" fillId="0" borderId="17" xfId="16" applyFont="1" applyFill="1" applyBorder="1" applyAlignment="1">
      <alignment horizontal="center" vertical="center" wrapText="1"/>
    </xf>
    <xf numFmtId="0" fontId="145" fillId="0" borderId="9" xfId="0" applyFont="1" applyBorder="1" applyAlignment="1">
      <alignment horizontal="center" vertical="center" wrapText="1"/>
    </xf>
    <xf numFmtId="0" fontId="145" fillId="0" borderId="6" xfId="0" applyFont="1" applyBorder="1" applyAlignment="1">
      <alignment horizontal="center" vertical="center" wrapText="1"/>
    </xf>
    <xf numFmtId="0" fontId="145" fillId="0" borderId="8" xfId="0" applyFont="1" applyBorder="1" applyAlignment="1">
      <alignment horizontal="center" vertical="center" wrapText="1"/>
    </xf>
    <xf numFmtId="0" fontId="145" fillId="0" borderId="82" xfId="0" applyFont="1" applyBorder="1" applyAlignment="1">
      <alignment horizontal="center" vertical="center" wrapText="1"/>
    </xf>
    <xf numFmtId="0" fontId="145" fillId="0" borderId="71" xfId="0" applyFont="1" applyBorder="1" applyAlignment="1">
      <alignment horizontal="center" vertical="center" wrapText="1"/>
    </xf>
    <xf numFmtId="0" fontId="145" fillId="0" borderId="83" xfId="0" applyFont="1" applyBorder="1" applyAlignment="1">
      <alignment horizontal="center" vertical="center" wrapText="1"/>
    </xf>
    <xf numFmtId="38" fontId="21" fillId="0" borderId="82" xfId="16" applyFont="1" applyFill="1" applyBorder="1" applyAlignment="1">
      <alignment horizontal="center" vertical="center" wrapText="1"/>
    </xf>
    <xf numFmtId="38" fontId="21" fillId="0" borderId="71" xfId="16" applyFont="1" applyFill="1" applyBorder="1" applyAlignment="1">
      <alignment horizontal="center" vertical="center" wrapText="1"/>
    </xf>
    <xf numFmtId="38" fontId="21" fillId="0" borderId="83" xfId="16" applyFont="1" applyFill="1" applyBorder="1" applyAlignment="1">
      <alignment horizontal="center" vertical="center" wrapText="1"/>
    </xf>
    <xf numFmtId="38" fontId="21" fillId="0" borderId="80" xfId="16" applyFont="1" applyFill="1" applyBorder="1" applyAlignment="1">
      <alignment horizontal="center" vertical="center" wrapText="1"/>
    </xf>
    <xf numFmtId="38" fontId="21" fillId="0" borderId="108" xfId="16" applyFont="1" applyFill="1" applyBorder="1" applyAlignment="1">
      <alignment horizontal="center" vertical="center" wrapText="1"/>
    </xf>
    <xf numFmtId="38" fontId="21" fillId="0" borderId="109" xfId="16" applyFont="1" applyFill="1" applyBorder="1" applyAlignment="1">
      <alignment horizontal="center" vertical="center" wrapText="1"/>
    </xf>
    <xf numFmtId="0" fontId="145" fillId="0" borderId="15" xfId="0" applyFont="1" applyFill="1" applyBorder="1" applyAlignment="1">
      <alignment horizontal="center" vertical="center" wrapText="1"/>
    </xf>
    <xf numFmtId="0" fontId="145" fillId="0" borderId="16" xfId="0" applyFont="1" applyFill="1" applyBorder="1" applyAlignment="1">
      <alignment horizontal="center" vertical="center" wrapText="1"/>
    </xf>
    <xf numFmtId="0" fontId="145" fillId="0" borderId="17" xfId="0" applyFont="1" applyFill="1" applyBorder="1" applyAlignment="1">
      <alignment horizontal="center" vertical="center" wrapText="1"/>
    </xf>
    <xf numFmtId="38" fontId="21" fillId="0" borderId="79" xfId="16" applyFont="1" applyFill="1" applyBorder="1" applyAlignment="1">
      <alignment horizontal="center" vertical="center" wrapText="1"/>
    </xf>
    <xf numFmtId="0" fontId="51" fillId="0" borderId="0" xfId="0" applyFont="1" applyAlignment="1">
      <alignment horizontal="right"/>
    </xf>
    <xf numFmtId="0" fontId="96" fillId="2" borderId="81" xfId="0" applyFont="1" applyFill="1" applyBorder="1" applyAlignment="1" applyProtection="1">
      <alignment horizontal="left" vertical="center" shrinkToFit="1"/>
      <protection locked="0"/>
    </xf>
    <xf numFmtId="0" fontId="66" fillId="0" borderId="0" xfId="15" applyFont="1" applyAlignment="1">
      <alignment horizontal="left" vertical="center" wrapText="1" indent="1"/>
    </xf>
    <xf numFmtId="0" fontId="118" fillId="0" borderId="0" xfId="0" applyFont="1" applyAlignment="1">
      <alignment horizontal="left" vertical="center" wrapText="1"/>
    </xf>
    <xf numFmtId="0" fontId="96" fillId="2" borderId="12" xfId="0" applyFont="1" applyFill="1" applyBorder="1" applyAlignment="1" applyProtection="1">
      <alignment horizontal="left" vertical="center" shrinkToFit="1"/>
      <protection locked="0"/>
    </xf>
    <xf numFmtId="0" fontId="34" fillId="0" borderId="0" xfId="15" applyFont="1" applyAlignment="1">
      <alignment horizontal="left" vertical="center" wrapText="1"/>
    </xf>
    <xf numFmtId="0" fontId="34" fillId="0" borderId="0" xfId="15" applyFont="1" applyAlignment="1">
      <alignment horizontal="left" vertical="top" wrapText="1"/>
    </xf>
    <xf numFmtId="0" fontId="66" fillId="0" borderId="0" xfId="15" applyFont="1" applyAlignment="1">
      <alignment horizontal="left" vertical="center" wrapText="1"/>
    </xf>
    <xf numFmtId="0" fontId="116" fillId="0" borderId="0" xfId="15" applyFont="1" applyAlignment="1">
      <alignment horizontal="center" vertical="center" wrapText="1"/>
    </xf>
    <xf numFmtId="0" fontId="116" fillId="0" borderId="0" xfId="15" applyFont="1" applyAlignment="1">
      <alignment horizontal="center" vertical="center"/>
    </xf>
    <xf numFmtId="0" fontId="139" fillId="0" borderId="0" xfId="15" applyFont="1" applyAlignment="1">
      <alignment horizontal="center" vertical="center" wrapText="1"/>
    </xf>
    <xf numFmtId="0" fontId="139" fillId="0" borderId="0" xfId="15" applyFont="1" applyAlignment="1">
      <alignment horizontal="center" vertical="center"/>
    </xf>
    <xf numFmtId="0" fontId="138" fillId="0" borderId="0" xfId="15" applyFont="1" applyAlignment="1">
      <alignment horizontal="center" vertical="center"/>
    </xf>
    <xf numFmtId="0" fontId="135" fillId="0" borderId="0" xfId="15" applyFont="1" applyFill="1" applyAlignment="1">
      <alignment horizontal="left" vertical="top" wrapText="1" indent="1"/>
    </xf>
    <xf numFmtId="0" fontId="101" fillId="0" borderId="0" xfId="0" applyFont="1" applyAlignment="1">
      <alignment horizontal="left" vertical="center"/>
    </xf>
    <xf numFmtId="0" fontId="86" fillId="0" borderId="52" xfId="0" applyFont="1" applyBorder="1" applyAlignment="1">
      <alignment horizontal="center" vertical="center" wrapText="1"/>
    </xf>
    <xf numFmtId="0" fontId="78" fillId="0" borderId="60" xfId="0" applyFont="1" applyBorder="1" applyAlignment="1">
      <alignment horizontal="center" vertical="center" wrapText="1"/>
    </xf>
    <xf numFmtId="0" fontId="78" fillId="0" borderId="61" xfId="0" applyFont="1" applyBorder="1" applyAlignment="1">
      <alignment horizontal="center" vertical="center" wrapText="1"/>
    </xf>
    <xf numFmtId="0" fontId="78" fillId="0" borderId="62" xfId="0" applyFont="1" applyBorder="1" applyAlignment="1">
      <alignment horizontal="center" vertical="center" wrapText="1"/>
    </xf>
    <xf numFmtId="0" fontId="40" fillId="0" borderId="0" xfId="0" applyFont="1" applyBorder="1" applyAlignment="1">
      <alignment horizontal="center" vertical="center" wrapText="1"/>
    </xf>
    <xf numFmtId="0" fontId="40" fillId="0" borderId="2" xfId="0" applyFont="1" applyBorder="1" applyAlignment="1">
      <alignment horizontal="center" vertical="center" wrapText="1"/>
    </xf>
    <xf numFmtId="0" fontId="102" fillId="5" borderId="0" xfId="0" applyFont="1" applyFill="1" applyAlignment="1">
      <alignment horizontal="center" vertical="center" wrapText="1"/>
    </xf>
    <xf numFmtId="0" fontId="102" fillId="5" borderId="0" xfId="0" applyFont="1" applyFill="1" applyAlignment="1">
      <alignment horizontal="center" vertical="center"/>
    </xf>
    <xf numFmtId="0" fontId="100" fillId="5" borderId="0" xfId="0" applyFont="1" applyFill="1" applyAlignment="1">
      <alignment horizontal="left" vertical="center" wrapText="1"/>
    </xf>
    <xf numFmtId="0" fontId="100" fillId="5" borderId="44" xfId="0" applyFont="1" applyFill="1" applyBorder="1" applyAlignment="1">
      <alignment horizontal="left" vertical="center" wrapText="1"/>
    </xf>
    <xf numFmtId="0" fontId="33" fillId="5" borderId="7" xfId="0" applyFont="1" applyFill="1" applyBorder="1" applyAlignment="1">
      <alignment horizontal="center" vertical="center"/>
    </xf>
    <xf numFmtId="0" fontId="33" fillId="5" borderId="6" xfId="0" applyFont="1" applyFill="1" applyBorder="1" applyAlignment="1">
      <alignment horizontal="center" vertical="center"/>
    </xf>
    <xf numFmtId="0" fontId="33" fillId="5" borderId="29" xfId="0" applyFont="1" applyFill="1" applyBorder="1" applyAlignment="1">
      <alignment horizontal="center" vertical="center"/>
    </xf>
    <xf numFmtId="0" fontId="33" fillId="5" borderId="24" xfId="0" applyFont="1" applyFill="1" applyBorder="1" applyAlignment="1">
      <alignment horizontal="center" vertical="center"/>
    </xf>
    <xf numFmtId="0" fontId="33" fillId="5" borderId="25" xfId="0" applyFont="1" applyFill="1" applyBorder="1" applyAlignment="1">
      <alignment horizontal="center" vertical="center"/>
    </xf>
    <xf numFmtId="0" fontId="33" fillId="5" borderId="28" xfId="0" applyFont="1" applyFill="1" applyBorder="1" applyAlignment="1">
      <alignment horizontal="center" vertical="center"/>
    </xf>
    <xf numFmtId="0" fontId="51" fillId="5" borderId="36" xfId="0" applyFont="1" applyFill="1" applyBorder="1" applyAlignment="1">
      <alignment horizontal="center" vertical="center"/>
    </xf>
    <xf numFmtId="0" fontId="51" fillId="5" borderId="37" xfId="0" applyFont="1" applyFill="1" applyBorder="1" applyAlignment="1">
      <alignment horizontal="center" vertical="center"/>
    </xf>
    <xf numFmtId="0" fontId="51" fillId="5" borderId="38" xfId="0" applyFont="1" applyFill="1" applyBorder="1" applyAlignment="1">
      <alignment horizontal="center" vertical="center"/>
    </xf>
    <xf numFmtId="0" fontId="39" fillId="5" borderId="24" xfId="0" applyFont="1" applyFill="1" applyBorder="1" applyAlignment="1">
      <alignment horizontal="center" vertical="center"/>
    </xf>
    <xf numFmtId="0" fontId="39" fillId="5" borderId="34" xfId="0" applyFont="1" applyFill="1" applyBorder="1" applyAlignment="1">
      <alignment horizontal="center" vertical="center"/>
    </xf>
    <xf numFmtId="0" fontId="39" fillId="5" borderId="35" xfId="0" applyFont="1" applyFill="1" applyBorder="1" applyAlignment="1">
      <alignment horizontal="center" vertical="center"/>
    </xf>
    <xf numFmtId="0" fontId="39" fillId="5" borderId="25" xfId="0" applyFont="1" applyFill="1" applyBorder="1" applyAlignment="1">
      <alignment horizontal="center" vertical="center"/>
    </xf>
    <xf numFmtId="0" fontId="39" fillId="5" borderId="39" xfId="0" applyFont="1" applyFill="1" applyBorder="1" applyAlignment="1">
      <alignment horizontal="center" vertical="center"/>
    </xf>
    <xf numFmtId="0" fontId="39" fillId="5" borderId="40" xfId="0" applyFont="1" applyFill="1" applyBorder="1" applyAlignment="1">
      <alignment horizontal="center" vertical="center"/>
    </xf>
    <xf numFmtId="0" fontId="39" fillId="5" borderId="143" xfId="0" applyFont="1" applyFill="1" applyBorder="1" applyAlignment="1">
      <alignment horizontal="center" vertical="center"/>
    </xf>
    <xf numFmtId="0" fontId="39" fillId="5" borderId="144" xfId="0" applyFont="1" applyFill="1" applyBorder="1" applyAlignment="1">
      <alignment horizontal="center" vertical="center"/>
    </xf>
    <xf numFmtId="0" fontId="39" fillId="5" borderId="28" xfId="0" applyFont="1" applyFill="1" applyBorder="1" applyAlignment="1">
      <alignment horizontal="center" vertical="center"/>
    </xf>
    <xf numFmtId="0" fontId="78" fillId="0" borderId="52" xfId="0" applyFont="1" applyBorder="1" applyAlignment="1">
      <alignment horizontal="center" vertical="center" wrapText="1"/>
    </xf>
    <xf numFmtId="0" fontId="40" fillId="0" borderId="52" xfId="0" applyFont="1" applyBorder="1" applyAlignment="1">
      <alignment horizontal="center" vertical="center"/>
    </xf>
    <xf numFmtId="0" fontId="18" fillId="2" borderId="27" xfId="0" applyFont="1" applyFill="1" applyBorder="1" applyAlignment="1" applyProtection="1">
      <alignment horizontal="left" vertical="center" wrapText="1" indent="1" shrinkToFit="1"/>
      <protection locked="0"/>
    </xf>
    <xf numFmtId="0" fontId="18" fillId="2" borderId="25" xfId="0" applyFont="1" applyFill="1" applyBorder="1" applyAlignment="1" applyProtection="1">
      <alignment horizontal="left" vertical="center" wrapText="1" indent="1" shrinkToFit="1"/>
      <protection locked="0"/>
    </xf>
    <xf numFmtId="0" fontId="18" fillId="2" borderId="26" xfId="0" applyFont="1" applyFill="1" applyBorder="1" applyAlignment="1" applyProtection="1">
      <alignment horizontal="left" vertical="center" wrapText="1" indent="1" shrinkToFit="1"/>
      <protection locked="0"/>
    </xf>
    <xf numFmtId="0" fontId="18" fillId="2" borderId="27" xfId="0" applyFont="1" applyFill="1" applyBorder="1" applyAlignment="1" applyProtection="1">
      <alignment horizontal="left" vertical="center" indent="1" shrinkToFit="1"/>
      <protection locked="0"/>
    </xf>
    <xf numFmtId="0" fontId="18" fillId="2" borderId="25" xfId="0" applyFont="1" applyFill="1" applyBorder="1" applyAlignment="1" applyProtection="1">
      <alignment horizontal="left" vertical="center" indent="1" shrinkToFit="1"/>
      <protection locked="0"/>
    </xf>
    <xf numFmtId="0" fontId="18" fillId="2" borderId="28" xfId="0" applyFont="1" applyFill="1" applyBorder="1" applyAlignment="1" applyProtection="1">
      <alignment horizontal="left" vertical="center" indent="1" shrinkToFit="1"/>
      <protection locked="0"/>
    </xf>
    <xf numFmtId="0" fontId="18" fillId="0" borderId="45" xfId="0" applyFont="1" applyFill="1" applyBorder="1" applyAlignment="1" applyProtection="1">
      <alignment horizontal="center" vertical="center"/>
    </xf>
    <xf numFmtId="0" fontId="18" fillId="0" borderId="46" xfId="0" applyFont="1" applyFill="1" applyBorder="1" applyAlignment="1" applyProtection="1">
      <alignment horizontal="center" vertical="center"/>
    </xf>
    <xf numFmtId="0" fontId="18" fillId="0" borderId="47" xfId="0" applyFont="1" applyFill="1" applyBorder="1" applyAlignment="1" applyProtection="1">
      <alignment horizontal="center" vertical="center"/>
    </xf>
    <xf numFmtId="0" fontId="18" fillId="0" borderId="43" xfId="0" applyFont="1" applyFill="1" applyBorder="1" applyAlignment="1" applyProtection="1">
      <alignment horizontal="center" vertical="center"/>
    </xf>
    <xf numFmtId="0" fontId="18" fillId="0" borderId="44" xfId="0" applyFont="1" applyFill="1" applyBorder="1" applyAlignment="1" applyProtection="1">
      <alignment horizontal="center" vertical="center"/>
    </xf>
    <xf numFmtId="0" fontId="18" fillId="0" borderId="53" xfId="0" applyFont="1" applyFill="1" applyBorder="1" applyAlignment="1" applyProtection="1">
      <alignment horizontal="center" vertical="center"/>
    </xf>
    <xf numFmtId="0" fontId="12" fillId="2" borderId="127" xfId="4" applyFont="1" applyFill="1" applyBorder="1" applyAlignment="1" applyProtection="1">
      <alignment vertical="center" shrinkToFit="1"/>
      <protection locked="0"/>
    </xf>
    <xf numFmtId="0" fontId="12" fillId="2" borderId="125" xfId="4" applyFont="1" applyFill="1" applyBorder="1" applyAlignment="1" applyProtection="1">
      <alignment vertical="center" shrinkToFit="1"/>
      <protection locked="0"/>
    </xf>
    <xf numFmtId="0" fontId="12" fillId="2" borderId="128" xfId="4" applyFont="1" applyFill="1" applyBorder="1" applyAlignment="1" applyProtection="1">
      <alignment vertical="center" shrinkToFit="1"/>
      <protection locked="0"/>
    </xf>
    <xf numFmtId="0" fontId="18" fillId="2" borderId="130" xfId="4" applyFont="1" applyFill="1" applyBorder="1" applyAlignment="1" applyProtection="1">
      <alignment horizontal="left" vertical="center" indent="1" shrinkToFit="1"/>
      <protection locked="0"/>
    </xf>
    <xf numFmtId="0" fontId="18" fillId="2" borderId="131" xfId="4" applyFont="1" applyFill="1" applyBorder="1" applyAlignment="1" applyProtection="1">
      <alignment horizontal="left" vertical="center" indent="1" shrinkToFit="1"/>
      <protection locked="0"/>
    </xf>
    <xf numFmtId="0" fontId="18" fillId="2" borderId="132" xfId="4" applyFont="1" applyFill="1" applyBorder="1" applyAlignment="1" applyProtection="1">
      <alignment horizontal="left" vertical="center" indent="1" shrinkToFit="1"/>
      <protection locked="0"/>
    </xf>
    <xf numFmtId="0" fontId="18" fillId="2" borderId="133" xfId="4" applyFont="1" applyFill="1" applyBorder="1" applyAlignment="1" applyProtection="1">
      <alignment horizontal="left" vertical="center" indent="1" shrinkToFit="1"/>
      <protection locked="0"/>
    </xf>
    <xf numFmtId="0" fontId="18" fillId="0" borderId="45" xfId="0" applyFont="1" applyFill="1" applyBorder="1" applyAlignment="1" applyProtection="1">
      <alignment horizontal="center" vertical="center" wrapText="1"/>
    </xf>
    <xf numFmtId="0" fontId="18" fillId="0" borderId="24" xfId="0" applyFont="1" applyFill="1" applyBorder="1" applyAlignment="1" applyProtection="1">
      <alignment horizontal="center" vertical="center"/>
    </xf>
    <xf numFmtId="0" fontId="18" fillId="0" borderId="25" xfId="0" applyFont="1" applyFill="1" applyBorder="1" applyAlignment="1" applyProtection="1">
      <alignment horizontal="center" vertical="center"/>
    </xf>
    <xf numFmtId="0" fontId="18" fillId="0" borderId="26" xfId="0" applyFont="1" applyFill="1" applyBorder="1" applyAlignment="1" applyProtection="1">
      <alignment horizontal="center" vertical="center"/>
    </xf>
    <xf numFmtId="49" fontId="1" fillId="2" borderId="32" xfId="0" applyNumberFormat="1" applyFont="1" applyFill="1" applyBorder="1" applyAlignment="1" applyProtection="1">
      <alignment horizontal="center" vertical="center" shrinkToFit="1"/>
      <protection locked="0"/>
    </xf>
    <xf numFmtId="0" fontId="18" fillId="0" borderId="76" xfId="0" applyFont="1" applyFill="1" applyBorder="1" applyAlignment="1" applyProtection="1">
      <alignment horizontal="center" vertical="center" wrapText="1"/>
    </xf>
    <xf numFmtId="0" fontId="18" fillId="0" borderId="77" xfId="0" applyFont="1" applyFill="1" applyBorder="1" applyAlignment="1" applyProtection="1">
      <alignment horizontal="center" vertical="center" wrapText="1"/>
    </xf>
    <xf numFmtId="0" fontId="18" fillId="2" borderId="77" xfId="4" applyFont="1" applyFill="1" applyBorder="1" applyAlignment="1" applyProtection="1">
      <alignment horizontal="left" vertical="center" indent="1" shrinkToFit="1"/>
      <protection locked="0"/>
    </xf>
    <xf numFmtId="0" fontId="18" fillId="2" borderId="78" xfId="4" applyFont="1" applyFill="1" applyBorder="1" applyAlignment="1" applyProtection="1">
      <alignment horizontal="left" vertical="center" indent="1" shrinkToFit="1"/>
      <protection locked="0"/>
    </xf>
    <xf numFmtId="0" fontId="18" fillId="0" borderId="36" xfId="0" applyFont="1" applyFill="1" applyBorder="1" applyAlignment="1" applyProtection="1">
      <alignment horizontal="center" vertical="center"/>
    </xf>
    <xf numFmtId="0" fontId="18" fillId="0" borderId="37" xfId="0" applyFont="1" applyFill="1" applyBorder="1" applyAlignment="1" applyProtection="1">
      <alignment horizontal="center" vertical="center"/>
    </xf>
    <xf numFmtId="0" fontId="18" fillId="0" borderId="58" xfId="0" applyFont="1" applyFill="1" applyBorder="1" applyAlignment="1" applyProtection="1">
      <alignment horizontal="center" vertical="center"/>
    </xf>
    <xf numFmtId="0" fontId="83" fillId="0" borderId="68" xfId="0" applyFont="1" applyFill="1" applyBorder="1" applyAlignment="1" applyProtection="1">
      <alignment horizontal="center" vertical="center"/>
    </xf>
    <xf numFmtId="0" fontId="83" fillId="0" borderId="37" xfId="0" applyFont="1" applyFill="1" applyBorder="1" applyAlignment="1" applyProtection="1">
      <alignment horizontal="center" vertical="center"/>
    </xf>
    <xf numFmtId="0" fontId="83" fillId="0" borderId="58" xfId="0" applyFont="1" applyFill="1" applyBorder="1" applyAlignment="1" applyProtection="1">
      <alignment horizontal="center" vertical="center"/>
    </xf>
    <xf numFmtId="0" fontId="83" fillId="0" borderId="38" xfId="0" applyFont="1" applyFill="1" applyBorder="1" applyAlignment="1" applyProtection="1">
      <alignment horizontal="center" vertical="center"/>
    </xf>
    <xf numFmtId="0" fontId="18" fillId="0" borderId="92" xfId="0" applyFont="1" applyFill="1" applyBorder="1" applyAlignment="1" applyProtection="1">
      <alignment horizontal="center" vertical="center" wrapText="1"/>
    </xf>
    <xf numFmtId="0" fontId="18" fillId="0" borderId="52" xfId="0" applyFont="1" applyFill="1" applyBorder="1" applyAlignment="1" applyProtection="1">
      <alignment horizontal="center" vertical="center" wrapText="1"/>
    </xf>
    <xf numFmtId="0" fontId="18" fillId="2" borderId="52" xfId="4" applyFont="1" applyFill="1" applyBorder="1" applyAlignment="1" applyProtection="1">
      <alignment horizontal="left" vertical="center" indent="1" shrinkToFit="1"/>
      <protection locked="0"/>
    </xf>
    <xf numFmtId="0" fontId="18" fillId="2" borderId="63" xfId="4" applyFont="1" applyFill="1" applyBorder="1" applyAlignment="1" applyProtection="1">
      <alignment horizontal="left" vertical="center" indent="1" shrinkToFit="1"/>
      <protection locked="0"/>
    </xf>
    <xf numFmtId="0" fontId="26" fillId="0" borderId="45" xfId="0" applyFont="1" applyFill="1" applyBorder="1" applyAlignment="1" applyProtection="1">
      <alignment horizontal="center" vertical="center" wrapText="1"/>
    </xf>
    <xf numFmtId="0" fontId="26" fillId="0" borderId="46" xfId="0" applyFont="1" applyFill="1" applyBorder="1" applyAlignment="1" applyProtection="1">
      <alignment horizontal="center" vertical="center"/>
    </xf>
    <xf numFmtId="0" fontId="26" fillId="0" borderId="47" xfId="0" applyFont="1" applyFill="1" applyBorder="1" applyAlignment="1" applyProtection="1">
      <alignment horizontal="center" vertical="center"/>
    </xf>
    <xf numFmtId="0" fontId="26" fillId="0" borderId="43" xfId="0" applyFont="1" applyFill="1" applyBorder="1" applyAlignment="1" applyProtection="1">
      <alignment horizontal="center" vertical="center"/>
    </xf>
    <xf numFmtId="0" fontId="26" fillId="0" borderId="44" xfId="0" applyFont="1" applyFill="1" applyBorder="1" applyAlignment="1" applyProtection="1">
      <alignment horizontal="center" vertical="center"/>
    </xf>
    <xf numFmtId="0" fontId="26" fillId="0" borderId="53" xfId="0" applyFont="1" applyFill="1" applyBorder="1" applyAlignment="1" applyProtection="1">
      <alignment horizontal="center" vertical="center"/>
    </xf>
    <xf numFmtId="49" fontId="1" fillId="2" borderId="127" xfId="0" applyNumberFormat="1" applyFont="1" applyFill="1" applyBorder="1" applyAlignment="1" applyProtection="1">
      <alignment horizontal="center" vertical="center" shrinkToFit="1"/>
      <protection locked="0"/>
    </xf>
    <xf numFmtId="0" fontId="18" fillId="2" borderId="49" xfId="0" applyFont="1" applyFill="1" applyBorder="1" applyAlignment="1" applyProtection="1">
      <alignment horizontal="left" vertical="center" wrapText="1" indent="1" shrinkToFit="1"/>
      <protection locked="0"/>
    </xf>
    <xf numFmtId="0" fontId="18" fillId="2" borderId="44" xfId="0" applyFont="1" applyFill="1" applyBorder="1" applyAlignment="1" applyProtection="1">
      <alignment horizontal="left" vertical="center" wrapText="1" indent="1" shrinkToFit="1"/>
      <protection locked="0"/>
    </xf>
    <xf numFmtId="0" fontId="18" fillId="2" borderId="53" xfId="0" applyFont="1" applyFill="1" applyBorder="1" applyAlignment="1" applyProtection="1">
      <alignment horizontal="left" vertical="center" wrapText="1" indent="1" shrinkToFit="1"/>
      <protection locked="0"/>
    </xf>
    <xf numFmtId="0" fontId="18" fillId="2" borderId="49" xfId="0" applyFont="1" applyFill="1" applyBorder="1" applyAlignment="1" applyProtection="1">
      <alignment horizontal="left" vertical="center" indent="1" shrinkToFit="1"/>
      <protection locked="0"/>
    </xf>
    <xf numFmtId="0" fontId="18" fillId="2" borderId="44" xfId="0" applyFont="1" applyFill="1" applyBorder="1" applyAlignment="1" applyProtection="1">
      <alignment horizontal="left" vertical="center" indent="1" shrinkToFit="1"/>
      <protection locked="0"/>
    </xf>
    <xf numFmtId="0" fontId="18" fillId="2" borderId="51" xfId="0" applyFont="1" applyFill="1" applyBorder="1" applyAlignment="1" applyProtection="1">
      <alignment horizontal="left" vertical="center" indent="1" shrinkToFit="1"/>
      <protection locked="0"/>
    </xf>
    <xf numFmtId="0" fontId="15" fillId="4" borderId="69" xfId="0" applyFont="1" applyFill="1" applyBorder="1" applyAlignment="1" applyProtection="1">
      <alignment horizontal="center" vertical="center"/>
    </xf>
    <xf numFmtId="0" fontId="15" fillId="4" borderId="67" xfId="0" applyFont="1" applyFill="1" applyBorder="1" applyAlignment="1" applyProtection="1">
      <alignment horizontal="center" vertical="center"/>
    </xf>
    <xf numFmtId="0" fontId="32" fillId="2" borderId="69" xfId="0" applyFont="1" applyFill="1" applyBorder="1" applyAlignment="1" applyProtection="1">
      <alignment horizontal="center" vertical="center"/>
      <protection locked="0"/>
    </xf>
    <xf numFmtId="0" fontId="32" fillId="2" borderId="41" xfId="0" applyFont="1" applyFill="1" applyBorder="1" applyAlignment="1" applyProtection="1">
      <alignment horizontal="center" vertical="center"/>
      <protection locked="0"/>
    </xf>
    <xf numFmtId="0" fontId="32" fillId="2" borderId="74" xfId="0" applyFont="1" applyFill="1" applyBorder="1" applyAlignment="1" applyProtection="1">
      <alignment horizontal="center" vertical="center"/>
      <protection locked="0"/>
    </xf>
    <xf numFmtId="0" fontId="32" fillId="2" borderId="73" xfId="0" applyFont="1" applyFill="1" applyBorder="1" applyAlignment="1" applyProtection="1">
      <alignment horizontal="center" vertical="center"/>
      <protection locked="0"/>
    </xf>
    <xf numFmtId="0" fontId="32" fillId="2" borderId="40" xfId="0" applyFont="1" applyFill="1" applyBorder="1" applyAlignment="1" applyProtection="1">
      <alignment horizontal="center" vertical="center"/>
      <protection locked="0"/>
    </xf>
    <xf numFmtId="0" fontId="32" fillId="4" borderId="69" xfId="0" applyFont="1" applyFill="1" applyBorder="1" applyAlignment="1" applyProtection="1">
      <alignment horizontal="center" vertical="center"/>
    </xf>
    <xf numFmtId="0" fontId="32" fillId="4" borderId="74" xfId="0" applyFont="1" applyFill="1" applyBorder="1" applyAlignment="1" applyProtection="1">
      <alignment horizontal="center" vertical="center"/>
    </xf>
    <xf numFmtId="0" fontId="32" fillId="4" borderId="41" xfId="0" applyFont="1" applyFill="1" applyBorder="1" applyAlignment="1" applyProtection="1">
      <alignment horizontal="center" vertical="center"/>
    </xf>
    <xf numFmtId="0" fontId="32" fillId="4" borderId="73" xfId="0" applyFont="1" applyFill="1" applyBorder="1" applyAlignment="1" applyProtection="1">
      <alignment horizontal="center" vertical="center"/>
    </xf>
    <xf numFmtId="0" fontId="32" fillId="4" borderId="67" xfId="0" applyFont="1" applyFill="1" applyBorder="1" applyAlignment="1" applyProtection="1">
      <alignment horizontal="center" vertical="center"/>
    </xf>
    <xf numFmtId="0" fontId="18" fillId="0" borderId="39" xfId="0" applyFont="1" applyFill="1" applyBorder="1" applyAlignment="1" applyProtection="1">
      <alignment horizontal="center" vertical="center"/>
    </xf>
    <xf numFmtId="0" fontId="18" fillId="0" borderId="41" xfId="0" applyFont="1" applyFill="1" applyBorder="1" applyAlignment="1" applyProtection="1">
      <alignment horizontal="center" vertical="center"/>
    </xf>
    <xf numFmtId="0" fontId="82" fillId="0" borderId="0" xfId="0" applyFont="1" applyFill="1" applyAlignment="1" applyProtection="1">
      <alignment horizontal="center" vertical="center"/>
    </xf>
    <xf numFmtId="0" fontId="14" fillId="4" borderId="59" xfId="0" applyFont="1" applyFill="1" applyBorder="1" applyAlignment="1" applyProtection="1">
      <alignment horizontal="center" vertical="center"/>
    </xf>
    <xf numFmtId="0" fontId="16" fillId="4" borderId="59" xfId="0" applyFont="1" applyFill="1" applyBorder="1" applyAlignment="1" applyProtection="1">
      <alignment horizontal="center" vertical="center"/>
    </xf>
    <xf numFmtId="0" fontId="16" fillId="4" borderId="68" xfId="0" applyFont="1" applyFill="1" applyBorder="1" applyAlignment="1" applyProtection="1">
      <alignment horizontal="center" vertical="center"/>
    </xf>
    <xf numFmtId="0" fontId="16" fillId="4" borderId="58" xfId="0" applyFont="1" applyFill="1" applyBorder="1" applyAlignment="1" applyProtection="1">
      <alignment horizontal="center" vertical="center"/>
    </xf>
    <xf numFmtId="0" fontId="16" fillId="0" borderId="59" xfId="0" applyFont="1" applyFill="1" applyBorder="1" applyAlignment="1" applyProtection="1">
      <alignment horizontal="center" vertical="center"/>
    </xf>
    <xf numFmtId="0" fontId="16" fillId="0" borderId="97" xfId="0" applyFont="1" applyFill="1" applyBorder="1" applyAlignment="1" applyProtection="1">
      <alignment horizontal="center" vertical="center"/>
    </xf>
    <xf numFmtId="0" fontId="18" fillId="0" borderId="67" xfId="0" applyFont="1" applyFill="1" applyBorder="1" applyAlignment="1" applyProtection="1">
      <alignment horizontal="center" vertical="center"/>
    </xf>
    <xf numFmtId="0" fontId="10" fillId="2" borderId="69" xfId="0" applyFont="1" applyFill="1" applyBorder="1" applyAlignment="1" applyProtection="1">
      <alignment horizontal="left" vertical="center" indent="1" shrinkToFit="1"/>
      <protection locked="0"/>
    </xf>
    <xf numFmtId="0" fontId="10" fillId="2" borderId="41" xfId="0" applyFont="1" applyFill="1" applyBorder="1" applyAlignment="1" applyProtection="1">
      <alignment horizontal="left" vertical="center" indent="1" shrinkToFit="1"/>
      <protection locked="0"/>
    </xf>
    <xf numFmtId="0" fontId="10" fillId="2" borderId="67" xfId="0" applyFont="1" applyFill="1" applyBorder="1" applyAlignment="1" applyProtection="1">
      <alignment horizontal="left" vertical="center" indent="1" shrinkToFit="1"/>
      <protection locked="0"/>
    </xf>
    <xf numFmtId="0" fontId="10" fillId="2" borderId="40" xfId="0" applyFont="1" applyFill="1" applyBorder="1" applyAlignment="1" applyProtection="1">
      <alignment horizontal="left" vertical="center" indent="1" shrinkToFit="1"/>
      <protection locked="0"/>
    </xf>
    <xf numFmtId="0" fontId="19" fillId="0" borderId="93" xfId="0" applyFont="1" applyFill="1" applyBorder="1" applyAlignment="1" applyProtection="1">
      <alignment horizontal="center" vertical="center"/>
    </xf>
    <xf numFmtId="0" fontId="19" fillId="0" borderId="81" xfId="0" applyFont="1" applyFill="1" applyBorder="1" applyAlignment="1" applyProtection="1">
      <alignment horizontal="center" vertical="center"/>
    </xf>
    <xf numFmtId="0" fontId="19" fillId="0" borderId="124" xfId="0" applyFont="1" applyFill="1" applyBorder="1" applyAlignment="1" applyProtection="1">
      <alignment horizontal="center" vertical="center"/>
    </xf>
    <xf numFmtId="49" fontId="18" fillId="2" borderId="81" xfId="4" applyNumberFormat="1" applyFont="1" applyFill="1" applyBorder="1" applyAlignment="1" applyProtection="1">
      <alignment horizontal="left" vertical="center" indent="1" shrinkToFit="1"/>
      <protection locked="0"/>
    </xf>
    <xf numFmtId="49" fontId="18" fillId="2" borderId="90" xfId="4" applyNumberFormat="1" applyFont="1" applyFill="1" applyBorder="1" applyAlignment="1" applyProtection="1">
      <alignment horizontal="left" vertical="center" indent="1" shrinkToFit="1"/>
      <protection locked="0"/>
    </xf>
    <xf numFmtId="49" fontId="18" fillId="2" borderId="85" xfId="4" applyNumberFormat="1" applyFont="1" applyFill="1" applyBorder="1" applyAlignment="1" applyProtection="1">
      <alignment horizontal="left" vertical="center" indent="1" shrinkToFit="1"/>
      <protection locked="0"/>
    </xf>
    <xf numFmtId="0" fontId="19" fillId="0" borderId="11" xfId="0" applyFont="1" applyFill="1" applyBorder="1" applyAlignment="1" applyProtection="1">
      <alignment horizontal="center" vertical="center"/>
    </xf>
    <xf numFmtId="0" fontId="19" fillId="0" borderId="12" xfId="0" applyFont="1" applyFill="1" applyBorder="1" applyAlignment="1" applyProtection="1">
      <alignment horizontal="center" vertical="center"/>
    </xf>
    <xf numFmtId="0" fontId="19" fillId="0" borderId="20" xfId="0" applyFont="1" applyFill="1" applyBorder="1" applyAlignment="1" applyProtection="1">
      <alignment horizontal="center" vertical="center"/>
    </xf>
    <xf numFmtId="49" fontId="18" fillId="2" borderId="12" xfId="4" applyNumberFormat="1" applyFont="1" applyFill="1" applyBorder="1" applyAlignment="1" applyProtection="1">
      <alignment horizontal="left" vertical="center" indent="1" shrinkToFit="1"/>
      <protection locked="0"/>
    </xf>
    <xf numFmtId="49" fontId="18" fillId="2" borderId="13" xfId="4" applyNumberFormat="1" applyFont="1" applyFill="1" applyBorder="1" applyAlignment="1" applyProtection="1">
      <alignment horizontal="left" vertical="center" indent="1" shrinkToFit="1"/>
      <protection locked="0"/>
    </xf>
    <xf numFmtId="49" fontId="18" fillId="2" borderId="14" xfId="4" applyNumberFormat="1" applyFont="1" applyFill="1" applyBorder="1" applyAlignment="1" applyProtection="1">
      <alignment horizontal="left" vertical="center" indent="1" shrinkToFit="1"/>
      <protection locked="0"/>
    </xf>
    <xf numFmtId="0" fontId="18" fillId="2" borderId="1" xfId="4" applyFont="1" applyFill="1" applyBorder="1" applyAlignment="1" applyProtection="1">
      <alignment horizontal="left" vertical="center" indent="1" shrinkToFit="1"/>
      <protection locked="0"/>
    </xf>
    <xf numFmtId="0" fontId="18" fillId="2" borderId="0" xfId="4" applyFont="1" applyFill="1" applyBorder="1" applyAlignment="1" applyProtection="1">
      <alignment horizontal="left" vertical="center" indent="1" shrinkToFit="1"/>
      <protection locked="0"/>
    </xf>
    <xf numFmtId="0" fontId="18" fillId="2" borderId="44" xfId="4" applyFont="1" applyFill="1" applyBorder="1" applyAlignment="1" applyProtection="1">
      <alignment horizontal="left" vertical="center" indent="1" shrinkToFit="1"/>
      <protection locked="0"/>
    </xf>
    <xf numFmtId="0" fontId="18" fillId="2" borderId="53" xfId="4" applyFont="1" applyFill="1" applyBorder="1" applyAlignment="1" applyProtection="1">
      <alignment horizontal="left" vertical="center" indent="1" shrinkToFit="1"/>
      <protection locked="0"/>
    </xf>
    <xf numFmtId="0" fontId="18" fillId="2" borderId="51" xfId="4" applyFont="1" applyFill="1" applyBorder="1" applyAlignment="1" applyProtection="1">
      <alignment horizontal="left" vertical="center" indent="1" shrinkToFit="1"/>
      <protection locked="0"/>
    </xf>
    <xf numFmtId="0" fontId="18" fillId="0" borderId="10" xfId="0" applyFont="1" applyFill="1" applyBorder="1" applyAlignment="1" applyProtection="1">
      <alignment horizontal="center" vertical="center"/>
    </xf>
    <xf numFmtId="0" fontId="18" fillId="0" borderId="0" xfId="0" applyFont="1" applyFill="1" applyBorder="1" applyAlignment="1" applyProtection="1">
      <alignment horizontal="center" vertical="center"/>
    </xf>
    <xf numFmtId="0" fontId="18" fillId="0" borderId="2" xfId="0" applyFont="1" applyFill="1" applyBorder="1" applyAlignment="1" applyProtection="1">
      <alignment horizontal="center" vertical="center"/>
    </xf>
    <xf numFmtId="0" fontId="19" fillId="0" borderId="86" xfId="0" applyFont="1" applyFill="1" applyBorder="1" applyAlignment="1" applyProtection="1">
      <alignment horizontal="center" vertical="center"/>
    </xf>
    <xf numFmtId="0" fontId="19" fillId="0" borderId="87" xfId="0" applyFont="1" applyFill="1" applyBorder="1" applyAlignment="1" applyProtection="1">
      <alignment horizontal="center" vertical="center"/>
    </xf>
    <xf numFmtId="0" fontId="19" fillId="0" borderId="123" xfId="0" applyFont="1" applyFill="1" applyBorder="1" applyAlignment="1" applyProtection="1">
      <alignment horizontal="center" vertical="center"/>
    </xf>
    <xf numFmtId="49" fontId="18" fillId="2" borderId="87" xfId="4" applyNumberFormat="1" applyFont="1" applyFill="1" applyBorder="1" applyAlignment="1" applyProtection="1">
      <alignment horizontal="left" vertical="center" indent="1" shrinkToFit="1"/>
      <protection locked="0"/>
    </xf>
    <xf numFmtId="49" fontId="18" fillId="2" borderId="88" xfId="4" applyNumberFormat="1" applyFont="1" applyFill="1" applyBorder="1" applyAlignment="1" applyProtection="1">
      <alignment horizontal="left" vertical="center" indent="1" shrinkToFit="1"/>
      <protection locked="0"/>
    </xf>
    <xf numFmtId="49" fontId="18" fillId="2" borderId="91" xfId="4" applyNumberFormat="1" applyFont="1" applyFill="1" applyBorder="1" applyAlignment="1" applyProtection="1">
      <alignment horizontal="left" vertical="center" indent="1" shrinkToFit="1"/>
      <protection locked="0"/>
    </xf>
    <xf numFmtId="0" fontId="19" fillId="0" borderId="49" xfId="0" applyFont="1" applyFill="1" applyBorder="1" applyAlignment="1" applyProtection="1">
      <alignment horizontal="center" vertical="center"/>
    </xf>
    <xf numFmtId="0" fontId="19" fillId="0" borderId="44" xfId="0" applyFont="1" applyFill="1" applyBorder="1" applyAlignment="1" applyProtection="1">
      <alignment horizontal="center" vertical="center"/>
    </xf>
    <xf numFmtId="0" fontId="19" fillId="0" borderId="57" xfId="0" applyFont="1" applyFill="1" applyBorder="1" applyAlignment="1" applyProtection="1">
      <alignment horizontal="center" vertical="center"/>
    </xf>
    <xf numFmtId="49" fontId="18" fillId="2" borderId="44" xfId="4" applyNumberFormat="1" applyFont="1" applyFill="1" applyBorder="1" applyAlignment="1" applyProtection="1">
      <alignment horizontal="left" vertical="center" indent="1" shrinkToFit="1"/>
      <protection locked="0"/>
    </xf>
    <xf numFmtId="49" fontId="18" fillId="2" borderId="53" xfId="4" applyNumberFormat="1" applyFont="1" applyFill="1" applyBorder="1" applyAlignment="1" applyProtection="1">
      <alignment horizontal="left" vertical="center" indent="1" shrinkToFit="1"/>
      <protection locked="0"/>
    </xf>
    <xf numFmtId="49" fontId="18" fillId="2" borderId="51" xfId="4" applyNumberFormat="1" applyFont="1" applyFill="1" applyBorder="1" applyAlignment="1" applyProtection="1">
      <alignment horizontal="left" vertical="center" indent="1" shrinkToFit="1"/>
      <protection locked="0"/>
    </xf>
    <xf numFmtId="0" fontId="18" fillId="0" borderId="75" xfId="0" applyFont="1" applyFill="1" applyBorder="1" applyAlignment="1" applyProtection="1">
      <alignment horizontal="center" vertical="center" wrapText="1"/>
    </xf>
    <xf numFmtId="0" fontId="18" fillId="0" borderId="61" xfId="0" applyFont="1" applyFill="1" applyBorder="1" applyAlignment="1" applyProtection="1">
      <alignment horizontal="center" vertical="center" wrapText="1"/>
    </xf>
    <xf numFmtId="0" fontId="18" fillId="0" borderId="62" xfId="0" applyFont="1" applyFill="1" applyBorder="1" applyAlignment="1" applyProtection="1">
      <alignment horizontal="center" vertical="center" wrapText="1"/>
    </xf>
    <xf numFmtId="0" fontId="18" fillId="2" borderId="60" xfId="4" applyFont="1" applyFill="1" applyBorder="1" applyAlignment="1" applyProtection="1">
      <alignment horizontal="left" vertical="center" indent="1" shrinkToFit="1"/>
      <protection locked="0"/>
    </xf>
    <xf numFmtId="0" fontId="18" fillId="2" borderId="61" xfId="4" applyFont="1" applyFill="1" applyBorder="1" applyAlignment="1" applyProtection="1">
      <alignment horizontal="left" vertical="center" indent="1" shrinkToFit="1"/>
      <protection locked="0"/>
    </xf>
    <xf numFmtId="0" fontId="18" fillId="2" borderId="62" xfId="4" applyFont="1" applyFill="1" applyBorder="1" applyAlignment="1" applyProtection="1">
      <alignment horizontal="left" vertical="center" indent="1" shrinkToFit="1"/>
      <protection locked="0"/>
    </xf>
    <xf numFmtId="0" fontId="18" fillId="2" borderId="70" xfId="4" applyFont="1" applyFill="1" applyBorder="1" applyAlignment="1" applyProtection="1">
      <alignment horizontal="left" vertical="center" indent="1" shrinkToFit="1"/>
      <protection locked="0"/>
    </xf>
    <xf numFmtId="0" fontId="18" fillId="0" borderId="43" xfId="0" applyFont="1" applyFill="1" applyBorder="1" applyAlignment="1" applyProtection="1">
      <alignment horizontal="center" vertical="center" wrapText="1"/>
    </xf>
    <xf numFmtId="0" fontId="18" fillId="0" borderId="44" xfId="0" applyFont="1" applyFill="1" applyBorder="1" applyAlignment="1" applyProtection="1">
      <alignment horizontal="center" vertical="center" wrapText="1"/>
    </xf>
    <xf numFmtId="0" fontId="18" fillId="0" borderId="53" xfId="0" applyFont="1" applyFill="1" applyBorder="1" applyAlignment="1" applyProtection="1">
      <alignment horizontal="center" vertical="center" wrapText="1"/>
    </xf>
    <xf numFmtId="0" fontId="18" fillId="2" borderId="53" xfId="0" applyFont="1" applyFill="1" applyBorder="1" applyAlignment="1" applyProtection="1">
      <alignment horizontal="left" vertical="center" indent="1" shrinkToFit="1"/>
      <protection locked="0"/>
    </xf>
    <xf numFmtId="0" fontId="18" fillId="0" borderId="46" xfId="0" applyFont="1" applyFill="1" applyBorder="1" applyAlignment="1" applyProtection="1">
      <alignment horizontal="center" vertical="center" wrapText="1"/>
    </xf>
    <xf numFmtId="0" fontId="18" fillId="0" borderId="47" xfId="0" applyFont="1" applyFill="1" applyBorder="1" applyAlignment="1" applyProtection="1">
      <alignment horizontal="center" vertical="center" wrapText="1"/>
    </xf>
    <xf numFmtId="0" fontId="32" fillId="0" borderId="73" xfId="0" applyFont="1" applyFill="1" applyBorder="1" applyAlignment="1" applyProtection="1">
      <alignment horizontal="center" vertical="center"/>
    </xf>
    <xf numFmtId="0" fontId="32" fillId="0" borderId="67" xfId="0" applyFont="1" applyFill="1" applyBorder="1" applyAlignment="1" applyProtection="1">
      <alignment horizontal="center" vertical="center"/>
    </xf>
    <xf numFmtId="0" fontId="32" fillId="4" borderId="40" xfId="0" applyFont="1" applyFill="1" applyBorder="1" applyAlignment="1" applyProtection="1">
      <alignment horizontal="center" vertical="center"/>
    </xf>
    <xf numFmtId="0" fontId="32" fillId="0" borderId="69" xfId="0" applyFont="1" applyFill="1" applyBorder="1" applyAlignment="1" applyProtection="1">
      <alignment horizontal="center" vertical="center"/>
    </xf>
    <xf numFmtId="0" fontId="32" fillId="0" borderId="74" xfId="0" applyFont="1" applyFill="1" applyBorder="1" applyAlignment="1" applyProtection="1">
      <alignment horizontal="center" vertical="center"/>
    </xf>
    <xf numFmtId="0" fontId="32" fillId="0" borderId="41" xfId="0" applyFont="1" applyFill="1" applyBorder="1" applyAlignment="1" applyProtection="1">
      <alignment horizontal="center" vertical="center"/>
    </xf>
    <xf numFmtId="0" fontId="16" fillId="4" borderId="97" xfId="0" applyFont="1" applyFill="1" applyBorder="1" applyAlignment="1" applyProtection="1">
      <alignment horizontal="center" vertical="center"/>
    </xf>
    <xf numFmtId="0" fontId="6" fillId="2" borderId="61" xfId="0" applyFont="1" applyFill="1" applyBorder="1" applyAlignment="1" applyProtection="1">
      <alignment horizontal="center" vertical="center"/>
      <protection locked="0"/>
    </xf>
    <xf numFmtId="0" fontId="77" fillId="0" borderId="52" xfId="1" applyFont="1" applyFill="1" applyBorder="1" applyAlignment="1" applyProtection="1">
      <alignment vertical="center" wrapText="1"/>
    </xf>
    <xf numFmtId="0" fontId="77" fillId="0" borderId="77" xfId="1" applyFont="1" applyFill="1" applyBorder="1" applyAlignment="1" applyProtection="1">
      <alignment vertical="center" wrapText="1"/>
    </xf>
    <xf numFmtId="0" fontId="6" fillId="2" borderId="41" xfId="0" applyFont="1" applyFill="1" applyBorder="1" applyAlignment="1" applyProtection="1">
      <alignment horizontal="center" vertical="center"/>
      <protection locked="0"/>
    </xf>
    <xf numFmtId="0" fontId="61" fillId="0" borderId="10" xfId="4" applyFont="1" applyBorder="1" applyAlignment="1" applyProtection="1">
      <alignment horizontal="center" vertical="center" wrapText="1"/>
    </xf>
    <xf numFmtId="0" fontId="61" fillId="0" borderId="0" xfId="4" applyFont="1" applyBorder="1" applyAlignment="1" applyProtection="1">
      <alignment horizontal="center" vertical="center" wrapText="1"/>
    </xf>
    <xf numFmtId="0" fontId="61" fillId="0" borderId="2" xfId="4" applyFont="1" applyBorder="1" applyAlignment="1" applyProtection="1">
      <alignment horizontal="center" vertical="center" wrapText="1"/>
    </xf>
    <xf numFmtId="0" fontId="61" fillId="0" borderId="24" xfId="4" applyFont="1" applyBorder="1" applyAlignment="1" applyProtection="1">
      <alignment horizontal="center" vertical="center" wrapText="1"/>
    </xf>
    <xf numFmtId="0" fontId="61" fillId="0" borderId="25" xfId="4" applyFont="1" applyBorder="1" applyAlignment="1" applyProtection="1">
      <alignment horizontal="center" vertical="center" wrapText="1"/>
    </xf>
    <xf numFmtId="0" fontId="61" fillId="0" borderId="26" xfId="4" applyFont="1" applyBorder="1" applyAlignment="1" applyProtection="1">
      <alignment horizontal="center" vertical="center" wrapText="1"/>
    </xf>
    <xf numFmtId="49" fontId="6" fillId="2" borderId="60" xfId="0" applyNumberFormat="1" applyFont="1" applyFill="1" applyBorder="1" applyAlignment="1" applyProtection="1">
      <alignment horizontal="left" vertical="center" indent="1"/>
      <protection locked="0"/>
    </xf>
    <xf numFmtId="49" fontId="6" fillId="2" borderId="61" xfId="0" applyNumberFormat="1" applyFont="1" applyFill="1" applyBorder="1" applyAlignment="1" applyProtection="1">
      <alignment horizontal="left" vertical="center" indent="1"/>
      <protection locked="0"/>
    </xf>
    <xf numFmtId="49" fontId="6" fillId="2" borderId="70" xfId="0" applyNumberFormat="1" applyFont="1" applyFill="1" applyBorder="1" applyAlignment="1" applyProtection="1">
      <alignment horizontal="left" vertical="center" indent="1"/>
      <protection locked="0"/>
    </xf>
    <xf numFmtId="0" fontId="61" fillId="0" borderId="45" xfId="4" applyFont="1" applyBorder="1" applyAlignment="1" applyProtection="1">
      <alignment vertical="center"/>
    </xf>
    <xf numFmtId="0" fontId="61" fillId="0" borderId="46" xfId="4" applyFont="1" applyBorder="1" applyAlignment="1" applyProtection="1">
      <alignment vertical="center"/>
    </xf>
    <xf numFmtId="0" fontId="61" fillId="0" borderId="47" xfId="4" applyFont="1" applyBorder="1" applyAlignment="1" applyProtection="1">
      <alignment vertical="center"/>
    </xf>
    <xf numFmtId="0" fontId="61" fillId="0" borderId="43" xfId="4" applyFont="1" applyBorder="1" applyAlignment="1" applyProtection="1">
      <alignment vertical="center"/>
    </xf>
    <xf numFmtId="0" fontId="61" fillId="0" borderId="44" xfId="4" applyFont="1" applyBorder="1" applyAlignment="1" applyProtection="1">
      <alignment vertical="center"/>
    </xf>
    <xf numFmtId="0" fontId="61" fillId="0" borderId="53" xfId="4" applyFont="1" applyBorder="1" applyAlignment="1" applyProtection="1">
      <alignment vertical="center"/>
    </xf>
    <xf numFmtId="0" fontId="77" fillId="0" borderId="60" xfId="1" applyFont="1" applyFill="1" applyBorder="1" applyAlignment="1" applyProtection="1">
      <alignment vertical="center" wrapText="1"/>
    </xf>
    <xf numFmtId="0" fontId="77" fillId="0" borderId="61" xfId="1" applyFont="1" applyFill="1" applyBorder="1" applyAlignment="1" applyProtection="1">
      <alignment vertical="center" wrapText="1"/>
    </xf>
    <xf numFmtId="0" fontId="77" fillId="0" borderId="62" xfId="1" applyFont="1" applyFill="1" applyBorder="1" applyAlignment="1" applyProtection="1">
      <alignment vertical="center" wrapText="1"/>
    </xf>
    <xf numFmtId="0" fontId="77" fillId="0" borderId="1" xfId="1" applyFont="1" applyFill="1" applyBorder="1" applyAlignment="1" applyProtection="1">
      <alignment vertical="center" wrapText="1"/>
    </xf>
    <xf numFmtId="0" fontId="77" fillId="0" borderId="0" xfId="1" applyFont="1" applyFill="1" applyBorder="1" applyAlignment="1" applyProtection="1">
      <alignment vertical="center" wrapText="1"/>
    </xf>
    <xf numFmtId="0" fontId="77" fillId="0" borderId="2" xfId="1" applyFont="1" applyFill="1" applyBorder="1" applyAlignment="1" applyProtection="1">
      <alignment vertical="center" wrapText="1"/>
    </xf>
    <xf numFmtId="0" fontId="6" fillId="2" borderId="44" xfId="0" applyFont="1" applyFill="1" applyBorder="1" applyAlignment="1" applyProtection="1">
      <alignment horizontal="center" vertical="center"/>
      <protection locked="0"/>
    </xf>
    <xf numFmtId="0" fontId="61" fillId="0" borderId="39" xfId="0" applyFont="1" applyFill="1" applyBorder="1" applyAlignment="1" applyProtection="1">
      <alignment horizontal="center" vertical="center"/>
    </xf>
    <xf numFmtId="0" fontId="61" fillId="0" borderId="41" xfId="0" applyFont="1" applyFill="1" applyBorder="1" applyAlignment="1" applyProtection="1">
      <alignment horizontal="center" vertical="center"/>
    </xf>
    <xf numFmtId="0" fontId="61" fillId="0" borderId="67" xfId="0" applyFont="1" applyFill="1" applyBorder="1" applyAlignment="1" applyProtection="1">
      <alignment horizontal="center" vertical="center"/>
    </xf>
    <xf numFmtId="0" fontId="18" fillId="2" borderId="69" xfId="0" applyFont="1" applyFill="1" applyBorder="1" applyAlignment="1" applyProtection="1">
      <alignment horizontal="left" vertical="center" indent="1" shrinkToFit="1"/>
      <protection locked="0"/>
    </xf>
    <xf numFmtId="0" fontId="18" fillId="2" borderId="41" xfId="0" applyFont="1" applyFill="1" applyBorder="1" applyAlignment="1" applyProtection="1">
      <alignment horizontal="left" vertical="center" indent="1" shrinkToFit="1"/>
      <protection locked="0"/>
    </xf>
    <xf numFmtId="0" fontId="18" fillId="2" borderId="67" xfId="0" applyFont="1" applyFill="1" applyBorder="1" applyAlignment="1" applyProtection="1">
      <alignment horizontal="left" vertical="center" indent="1" shrinkToFit="1"/>
      <protection locked="0"/>
    </xf>
    <xf numFmtId="0" fontId="18" fillId="2" borderId="40" xfId="0" applyFont="1" applyFill="1" applyBorder="1" applyAlignment="1" applyProtection="1">
      <alignment horizontal="left" vertical="center" indent="1" shrinkToFit="1"/>
      <protection locked="0"/>
    </xf>
    <xf numFmtId="0" fontId="1" fillId="0" borderId="36" xfId="4" applyFont="1" applyBorder="1" applyAlignment="1" applyProtection="1">
      <alignment horizontal="center" vertical="center"/>
    </xf>
    <xf numFmtId="0" fontId="1" fillId="0" borderId="37" xfId="4" applyFont="1" applyBorder="1" applyAlignment="1" applyProtection="1">
      <alignment horizontal="center" vertical="center"/>
    </xf>
    <xf numFmtId="0" fontId="18" fillId="2" borderId="60" xfId="0" applyFont="1" applyFill="1" applyBorder="1" applyAlignment="1" applyProtection="1">
      <alignment horizontal="left" vertical="center" indent="1"/>
      <protection locked="0"/>
    </xf>
    <xf numFmtId="0" fontId="18" fillId="2" borderId="61" xfId="0" applyFont="1" applyFill="1" applyBorder="1" applyAlignment="1" applyProtection="1">
      <alignment horizontal="left" vertical="center" indent="1"/>
      <protection locked="0"/>
    </xf>
    <xf numFmtId="0" fontId="18" fillId="2" borderId="70" xfId="0" applyFont="1" applyFill="1" applyBorder="1" applyAlignment="1" applyProtection="1">
      <alignment horizontal="left" vertical="center" indent="1"/>
      <protection locked="0"/>
    </xf>
    <xf numFmtId="0" fontId="61" fillId="0" borderId="45" xfId="0" applyFont="1" applyFill="1" applyBorder="1" applyAlignment="1" applyProtection="1">
      <alignment horizontal="center" vertical="center"/>
    </xf>
    <xf numFmtId="0" fontId="61" fillId="0" borderId="46" xfId="0" applyFont="1" applyFill="1" applyBorder="1" applyAlignment="1" applyProtection="1">
      <alignment horizontal="center" vertical="center"/>
    </xf>
    <xf numFmtId="0" fontId="61" fillId="0" borderId="47" xfId="0" applyFont="1" applyFill="1" applyBorder="1" applyAlignment="1" applyProtection="1">
      <alignment horizontal="center" vertical="center"/>
    </xf>
    <xf numFmtId="0" fontId="61" fillId="0" borderId="43" xfId="0" applyFont="1" applyFill="1" applyBorder="1" applyAlignment="1" applyProtection="1">
      <alignment horizontal="center" vertical="center"/>
    </xf>
    <xf numFmtId="0" fontId="61" fillId="0" borderId="44" xfId="0" applyFont="1" applyFill="1" applyBorder="1" applyAlignment="1" applyProtection="1">
      <alignment horizontal="center" vertical="center"/>
    </xf>
    <xf numFmtId="0" fontId="61" fillId="0" borderId="53" xfId="0" applyFont="1" applyFill="1" applyBorder="1" applyAlignment="1" applyProtection="1">
      <alignment horizontal="center" vertical="center"/>
    </xf>
    <xf numFmtId="0" fontId="19" fillId="0" borderId="49" xfId="4" applyNumberFormat="1" applyFont="1" applyBorder="1" applyAlignment="1" applyProtection="1">
      <alignment horizontal="center" vertical="center" wrapText="1"/>
    </xf>
    <xf numFmtId="0" fontId="19" fillId="0" borderId="44" xfId="4" applyNumberFormat="1" applyFont="1" applyBorder="1" applyAlignment="1" applyProtection="1">
      <alignment horizontal="center" vertical="center" wrapText="1"/>
    </xf>
    <xf numFmtId="0" fontId="19" fillId="0" borderId="57" xfId="4" applyNumberFormat="1" applyFont="1" applyBorder="1" applyAlignment="1" applyProtection="1">
      <alignment horizontal="center" vertical="center"/>
    </xf>
    <xf numFmtId="0" fontId="61" fillId="0" borderId="45" xfId="0" applyFont="1" applyFill="1" applyBorder="1" applyAlignment="1" applyProtection="1">
      <alignment horizontal="center" vertical="center" wrapText="1"/>
    </xf>
    <xf numFmtId="0" fontId="12" fillId="0" borderId="48" xfId="4" applyNumberFormat="1" applyFont="1" applyBorder="1" applyAlignment="1" applyProtection="1">
      <alignment horizontal="center" vertical="center" wrapText="1"/>
    </xf>
    <xf numFmtId="0" fontId="12" fillId="0" borderId="46" xfId="4" applyNumberFormat="1" applyFont="1" applyBorder="1" applyAlignment="1" applyProtection="1">
      <alignment horizontal="center" vertical="center" wrapText="1"/>
    </xf>
    <xf numFmtId="0" fontId="12" fillId="0" borderId="56" xfId="4" applyNumberFormat="1" applyFont="1" applyBorder="1" applyAlignment="1" applyProtection="1">
      <alignment horizontal="center" vertical="center"/>
    </xf>
    <xf numFmtId="0" fontId="12" fillId="0" borderId="11" xfId="4" applyNumberFormat="1" applyFont="1" applyBorder="1" applyAlignment="1" applyProtection="1">
      <alignment horizontal="center" vertical="center"/>
    </xf>
    <xf numFmtId="0" fontId="12" fillId="0" borderId="12" xfId="4" applyNumberFormat="1" applyFont="1" applyBorder="1" applyAlignment="1" applyProtection="1">
      <alignment horizontal="center" vertical="center"/>
    </xf>
    <xf numFmtId="0" fontId="12" fillId="0" borderId="20" xfId="4" applyNumberFormat="1" applyFont="1" applyBorder="1" applyAlignment="1" applyProtection="1">
      <alignment horizontal="center" vertical="center"/>
    </xf>
    <xf numFmtId="0" fontId="81" fillId="0" borderId="45" xfId="0" applyFont="1" applyFill="1" applyBorder="1" applyAlignment="1" applyProtection="1">
      <alignment horizontal="center" vertical="center" wrapText="1"/>
    </xf>
    <xf numFmtId="0" fontId="81" fillId="0" borderId="46" xfId="0" applyFont="1" applyFill="1" applyBorder="1" applyAlignment="1" applyProtection="1">
      <alignment horizontal="center" vertical="center"/>
    </xf>
    <xf numFmtId="0" fontId="81" fillId="0" borderId="47" xfId="0" applyFont="1" applyFill="1" applyBorder="1" applyAlignment="1" applyProtection="1">
      <alignment horizontal="center" vertical="center"/>
    </xf>
    <xf numFmtId="0" fontId="81" fillId="0" borderId="43" xfId="0" applyFont="1" applyFill="1" applyBorder="1" applyAlignment="1" applyProtection="1">
      <alignment horizontal="center" vertical="center"/>
    </xf>
    <xf numFmtId="0" fontId="81" fillId="0" borderId="44" xfId="0" applyFont="1" applyFill="1" applyBorder="1" applyAlignment="1" applyProtection="1">
      <alignment horizontal="center" vertical="center"/>
    </xf>
    <xf numFmtId="0" fontId="81" fillId="0" borderId="53" xfId="0" applyFont="1" applyFill="1" applyBorder="1" applyAlignment="1" applyProtection="1">
      <alignment horizontal="center" vertical="center"/>
    </xf>
    <xf numFmtId="0" fontId="12" fillId="2" borderId="127" xfId="0" applyFont="1" applyFill="1" applyBorder="1" applyAlignment="1" applyProtection="1">
      <alignment vertical="center" shrinkToFit="1"/>
      <protection locked="0"/>
    </xf>
    <xf numFmtId="0" fontId="12" fillId="2" borderId="125" xfId="0" applyFont="1" applyFill="1" applyBorder="1" applyAlignment="1" applyProtection="1">
      <alignment vertical="center" shrinkToFit="1"/>
      <protection locked="0"/>
    </xf>
    <xf numFmtId="0" fontId="12" fillId="2" borderId="128" xfId="0" applyFont="1" applyFill="1" applyBorder="1" applyAlignment="1" applyProtection="1">
      <alignment vertical="center" shrinkToFit="1"/>
      <protection locked="0"/>
    </xf>
    <xf numFmtId="0" fontId="18" fillId="2" borderId="12" xfId="4" applyFont="1" applyFill="1" applyBorder="1" applyAlignment="1" applyProtection="1">
      <alignment horizontal="left" vertical="center" indent="1" shrinkToFit="1"/>
      <protection locked="0"/>
    </xf>
    <xf numFmtId="0" fontId="18" fillId="2" borderId="13" xfId="4" applyFont="1" applyFill="1" applyBorder="1" applyAlignment="1" applyProtection="1">
      <alignment horizontal="left" vertical="center" indent="1" shrinkToFit="1"/>
      <protection locked="0"/>
    </xf>
    <xf numFmtId="0" fontId="18" fillId="2" borderId="14" xfId="4" applyFont="1" applyFill="1" applyBorder="1" applyAlignment="1" applyProtection="1">
      <alignment horizontal="left" vertical="center" indent="1" shrinkToFit="1"/>
      <protection locked="0"/>
    </xf>
    <xf numFmtId="0" fontId="18" fillId="2" borderId="77" xfId="0" applyFont="1" applyFill="1" applyBorder="1" applyAlignment="1" applyProtection="1">
      <alignment horizontal="left" vertical="center" indent="1" shrinkToFit="1"/>
      <protection locked="0"/>
    </xf>
    <xf numFmtId="0" fontId="18" fillId="2" borderId="78" xfId="0" applyFont="1" applyFill="1" applyBorder="1" applyAlignment="1" applyProtection="1">
      <alignment horizontal="left" vertical="center" indent="1" shrinkToFit="1"/>
      <protection locked="0"/>
    </xf>
    <xf numFmtId="0" fontId="32" fillId="2" borderId="60" xfId="0" applyFont="1" applyFill="1" applyBorder="1" applyAlignment="1" applyProtection="1">
      <alignment horizontal="center" vertical="center"/>
      <protection locked="0"/>
    </xf>
    <xf numFmtId="0" fontId="32" fillId="2" borderId="122" xfId="0" applyFont="1" applyFill="1" applyBorder="1" applyAlignment="1" applyProtection="1">
      <alignment horizontal="center" vertical="center"/>
      <protection locked="0"/>
    </xf>
    <xf numFmtId="0" fontId="32" fillId="2" borderId="61" xfId="0" applyFont="1" applyFill="1" applyBorder="1" applyAlignment="1" applyProtection="1">
      <alignment horizontal="center" vertical="center"/>
      <protection locked="0"/>
    </xf>
    <xf numFmtId="0" fontId="32" fillId="2" borderId="89" xfId="0" applyFont="1" applyFill="1" applyBorder="1" applyAlignment="1" applyProtection="1">
      <alignment horizontal="center" vertical="center"/>
      <protection locked="0"/>
    </xf>
    <xf numFmtId="0" fontId="15" fillId="4" borderId="60" xfId="0" applyFont="1" applyFill="1" applyBorder="1" applyAlignment="1" applyProtection="1">
      <alignment horizontal="center" vertical="center"/>
    </xf>
    <xf numFmtId="0" fontId="15" fillId="4" borderId="62" xfId="0" applyFont="1" applyFill="1" applyBorder="1" applyAlignment="1" applyProtection="1">
      <alignment horizontal="center" vertical="center"/>
    </xf>
    <xf numFmtId="0" fontId="32" fillId="4" borderId="60" xfId="0" applyFont="1" applyFill="1" applyBorder="1" applyAlignment="1" applyProtection="1">
      <alignment horizontal="center" vertical="center"/>
    </xf>
    <xf numFmtId="0" fontId="32" fillId="4" borderId="61" xfId="0" applyFont="1" applyFill="1" applyBorder="1" applyAlignment="1" applyProtection="1">
      <alignment horizontal="center" vertical="center"/>
    </xf>
    <xf numFmtId="0" fontId="32" fillId="2" borderId="62" xfId="0" applyFont="1" applyFill="1" applyBorder="1" applyAlignment="1" applyProtection="1">
      <alignment horizontal="center" vertical="center"/>
      <protection locked="0"/>
    </xf>
    <xf numFmtId="0" fontId="32" fillId="4" borderId="122" xfId="0" applyFont="1" applyFill="1" applyBorder="1" applyAlignment="1" applyProtection="1">
      <alignment horizontal="center" vertical="center"/>
    </xf>
    <xf numFmtId="0" fontId="32" fillId="4" borderId="89" xfId="0" applyFont="1" applyFill="1" applyBorder="1" applyAlignment="1" applyProtection="1">
      <alignment horizontal="center" vertical="center"/>
    </xf>
    <xf numFmtId="0" fontId="32" fillId="4" borderId="70" xfId="0" applyFont="1" applyFill="1" applyBorder="1" applyAlignment="1" applyProtection="1">
      <alignment horizontal="center" vertical="center"/>
    </xf>
    <xf numFmtId="0" fontId="18" fillId="2" borderId="52" xfId="0" applyFont="1" applyFill="1" applyBorder="1" applyAlignment="1" applyProtection="1">
      <alignment horizontal="left" vertical="center" indent="1" shrinkToFit="1"/>
      <protection locked="0"/>
    </xf>
    <xf numFmtId="0" fontId="18" fillId="2" borderId="63" xfId="0" applyFont="1" applyFill="1" applyBorder="1" applyAlignment="1" applyProtection="1">
      <alignment horizontal="left" vertical="center" indent="1" shrinkToFit="1"/>
      <protection locked="0"/>
    </xf>
    <xf numFmtId="0" fontId="6" fillId="2" borderId="0" xfId="0" applyFont="1" applyFill="1" applyBorder="1" applyAlignment="1" applyProtection="1">
      <alignment horizontal="center" vertical="center"/>
      <protection locked="0"/>
    </xf>
    <xf numFmtId="0" fontId="51" fillId="0" borderId="59" xfId="0" applyFont="1" applyFill="1" applyBorder="1" applyAlignment="1" applyProtection="1">
      <alignment horizontal="center" vertical="center"/>
    </xf>
    <xf numFmtId="0" fontId="1" fillId="0" borderId="5" xfId="0" applyFont="1" applyBorder="1" applyAlignment="1" applyProtection="1">
      <alignment horizontal="center" vertical="center"/>
    </xf>
    <xf numFmtId="0" fontId="1" fillId="0" borderId="3" xfId="0" applyFont="1" applyBorder="1" applyAlignment="1" applyProtection="1">
      <alignment horizontal="center" vertical="center"/>
    </xf>
    <xf numFmtId="0" fontId="39" fillId="0" borderId="0" xfId="4" applyFont="1" applyFill="1" applyAlignment="1" applyProtection="1">
      <alignment horizontal="center" vertical="center" wrapText="1"/>
    </xf>
    <xf numFmtId="0" fontId="35" fillId="0" borderId="0" xfId="4" applyFont="1" applyFill="1" applyAlignment="1" applyProtection="1">
      <alignment horizontal="left" vertical="center" wrapText="1"/>
    </xf>
    <xf numFmtId="0" fontId="15" fillId="0" borderId="134" xfId="0" applyFont="1" applyFill="1" applyBorder="1" applyAlignment="1" applyProtection="1">
      <alignment horizontal="center" vertical="center"/>
    </xf>
    <xf numFmtId="0" fontId="15" fillId="0" borderId="135" xfId="0" applyFont="1" applyFill="1" applyBorder="1" applyAlignment="1" applyProtection="1">
      <alignment horizontal="center" vertical="center"/>
    </xf>
    <xf numFmtId="0" fontId="15" fillId="0" borderId="136" xfId="0" applyFont="1" applyFill="1" applyBorder="1" applyAlignment="1" applyProtection="1">
      <alignment horizontal="center" vertical="center"/>
    </xf>
    <xf numFmtId="0" fontId="15" fillId="0" borderId="137" xfId="0" applyFont="1" applyFill="1" applyBorder="1" applyAlignment="1" applyProtection="1">
      <alignment horizontal="center" vertical="center"/>
    </xf>
    <xf numFmtId="0" fontId="15" fillId="0" borderId="0" xfId="0" applyFont="1" applyFill="1" applyBorder="1" applyAlignment="1" applyProtection="1">
      <alignment horizontal="center" vertical="center"/>
    </xf>
    <xf numFmtId="0" fontId="15" fillId="0" borderId="138" xfId="0" applyFont="1" applyFill="1" applyBorder="1" applyAlignment="1" applyProtection="1">
      <alignment horizontal="center" vertical="center"/>
    </xf>
    <xf numFmtId="0" fontId="1" fillId="0" borderId="4" xfId="0" applyFont="1" applyBorder="1" applyAlignment="1" applyProtection="1">
      <alignment horizontal="center" vertical="center"/>
    </xf>
    <xf numFmtId="0" fontId="10" fillId="2" borderId="5" xfId="0" applyFont="1" applyFill="1" applyBorder="1" applyAlignment="1" applyProtection="1">
      <alignment horizontal="center" vertical="center"/>
      <protection locked="0"/>
    </xf>
    <xf numFmtId="0" fontId="18" fillId="2" borderId="7" xfId="4" applyFont="1" applyFill="1" applyBorder="1" applyAlignment="1" applyProtection="1">
      <alignment horizontal="left" vertical="center" wrapText="1"/>
      <protection locked="0"/>
    </xf>
    <xf numFmtId="0" fontId="18" fillId="2" borderId="6" xfId="4" applyFont="1" applyFill="1" applyBorder="1" applyAlignment="1" applyProtection="1">
      <alignment horizontal="left" vertical="center" wrapText="1"/>
      <protection locked="0"/>
    </xf>
    <xf numFmtId="0" fontId="18" fillId="2" borderId="29" xfId="4" applyFont="1" applyFill="1" applyBorder="1" applyAlignment="1" applyProtection="1">
      <alignment horizontal="left" vertical="center" wrapText="1"/>
      <protection locked="0"/>
    </xf>
    <xf numFmtId="0" fontId="18" fillId="2" borderId="10" xfId="4" applyFont="1" applyFill="1" applyBorder="1" applyAlignment="1" applyProtection="1">
      <alignment horizontal="left" vertical="center" wrapText="1"/>
      <protection locked="0"/>
    </xf>
    <xf numFmtId="0" fontId="18" fillId="2" borderId="0" xfId="4" applyFont="1" applyFill="1" applyBorder="1" applyAlignment="1" applyProtection="1">
      <alignment horizontal="left" vertical="center" wrapText="1"/>
      <protection locked="0"/>
    </xf>
    <xf numFmtId="0" fontId="18" fillId="2" borderId="22" xfId="4" applyFont="1" applyFill="1" applyBorder="1" applyAlignment="1" applyProtection="1">
      <alignment horizontal="left" vertical="center" wrapText="1"/>
      <protection locked="0"/>
    </xf>
    <xf numFmtId="0" fontId="18" fillId="2" borderId="24" xfId="4" applyFont="1" applyFill="1" applyBorder="1" applyAlignment="1" applyProtection="1">
      <alignment horizontal="left" vertical="center" wrapText="1"/>
      <protection locked="0"/>
    </xf>
    <xf numFmtId="0" fontId="18" fillId="2" borderId="25" xfId="4" applyFont="1" applyFill="1" applyBorder="1" applyAlignment="1" applyProtection="1">
      <alignment horizontal="left" vertical="center" wrapText="1"/>
      <protection locked="0"/>
    </xf>
    <xf numFmtId="0" fontId="18" fillId="2" borderId="28" xfId="4" applyFont="1" applyFill="1" applyBorder="1" applyAlignment="1" applyProtection="1">
      <alignment horizontal="left" vertical="center" wrapText="1"/>
      <protection locked="0"/>
    </xf>
    <xf numFmtId="0" fontId="9" fillId="0" borderId="69" xfId="0" applyNumberFormat="1" applyFont="1" applyFill="1" applyBorder="1" applyAlignment="1" applyProtection="1">
      <alignment horizontal="center" vertical="center"/>
    </xf>
    <xf numFmtId="0" fontId="9" fillId="0" borderId="74" xfId="0" applyNumberFormat="1" applyFont="1" applyFill="1" applyBorder="1" applyAlignment="1" applyProtection="1">
      <alignment horizontal="center" vertical="center"/>
    </xf>
    <xf numFmtId="0" fontId="9" fillId="0" borderId="25" xfId="0" applyNumberFormat="1" applyFont="1" applyFill="1" applyBorder="1" applyAlignment="1" applyProtection="1">
      <alignment horizontal="center" vertical="center"/>
    </xf>
    <xf numFmtId="0" fontId="9" fillId="0" borderId="34" xfId="0" applyNumberFormat="1" applyFont="1" applyFill="1" applyBorder="1" applyAlignment="1" applyProtection="1">
      <alignment horizontal="center" vertical="center"/>
    </xf>
    <xf numFmtId="0" fontId="9" fillId="0" borderId="73" xfId="0" applyNumberFormat="1" applyFont="1" applyFill="1" applyBorder="1" applyAlignment="1" applyProtection="1">
      <alignment horizontal="center" vertical="center"/>
    </xf>
    <xf numFmtId="0" fontId="9" fillId="0" borderId="40" xfId="0" applyNumberFormat="1" applyFont="1" applyFill="1" applyBorder="1" applyAlignment="1" applyProtection="1">
      <alignment horizontal="center" vertical="center"/>
    </xf>
    <xf numFmtId="0" fontId="15" fillId="0" borderId="39" xfId="0" applyFont="1" applyFill="1" applyBorder="1" applyAlignment="1" applyProtection="1">
      <alignment horizontal="center" vertical="center"/>
    </xf>
    <xf numFmtId="0" fontId="15" fillId="0" borderId="40" xfId="0" applyFont="1" applyFill="1" applyBorder="1" applyAlignment="1" applyProtection="1">
      <alignment horizontal="center" vertical="center"/>
    </xf>
    <xf numFmtId="0" fontId="9" fillId="0" borderId="41" xfId="0" applyNumberFormat="1" applyFont="1" applyFill="1" applyBorder="1" applyAlignment="1" applyProtection="1">
      <alignment horizontal="center" vertical="center"/>
    </xf>
    <xf numFmtId="0" fontId="42" fillId="0" borderId="0" xfId="0" applyFont="1" applyAlignment="1">
      <alignment horizontal="center" vertical="center"/>
    </xf>
    <xf numFmtId="0" fontId="12" fillId="0" borderId="36" xfId="0" applyFont="1" applyBorder="1" applyAlignment="1" applyProtection="1">
      <alignment horizontal="center" vertical="center"/>
    </xf>
    <xf numFmtId="0" fontId="12" fillId="0" borderId="37" xfId="0" applyFont="1" applyBorder="1" applyAlignment="1" applyProtection="1">
      <alignment horizontal="center" vertical="center"/>
    </xf>
    <xf numFmtId="0" fontId="12" fillId="0" borderId="38" xfId="0" applyFont="1" applyBorder="1" applyAlignment="1" applyProtection="1">
      <alignment horizontal="center" vertical="center"/>
    </xf>
    <xf numFmtId="0" fontId="10" fillId="0" borderId="7" xfId="0" applyFont="1" applyBorder="1" applyAlignment="1" applyProtection="1">
      <alignment horizontal="center" vertical="center"/>
    </xf>
    <xf numFmtId="0" fontId="10" fillId="0" borderId="6" xfId="0" applyFont="1" applyBorder="1" applyAlignment="1" applyProtection="1">
      <alignment horizontal="center" vertical="center"/>
    </xf>
    <xf numFmtId="0" fontId="10" fillId="0" borderId="29" xfId="0" applyFont="1" applyBorder="1" applyAlignment="1" applyProtection="1">
      <alignment horizontal="center" vertical="center"/>
    </xf>
    <xf numFmtId="0" fontId="10" fillId="0" borderId="24" xfId="0" applyFont="1" applyBorder="1" applyAlignment="1" applyProtection="1">
      <alignment horizontal="center" vertical="center"/>
    </xf>
    <xf numFmtId="0" fontId="10" fillId="0" borderId="25" xfId="0" applyFont="1" applyBorder="1" applyAlignment="1" applyProtection="1">
      <alignment horizontal="center" vertical="center"/>
    </xf>
    <xf numFmtId="0" fontId="10" fillId="0" borderId="28" xfId="0" applyFont="1" applyBorder="1" applyAlignment="1" applyProtection="1">
      <alignment horizontal="center" vertical="center"/>
    </xf>
    <xf numFmtId="0" fontId="14" fillId="0" borderId="36" xfId="0" applyFont="1" applyBorder="1" applyAlignment="1">
      <alignment horizontal="center" vertical="center"/>
    </xf>
    <xf numFmtId="0" fontId="23" fillId="0" borderId="39" xfId="0" applyNumberFormat="1" applyFont="1" applyFill="1" applyBorder="1" applyAlignment="1">
      <alignment horizontal="center" vertical="center" shrinkToFit="1"/>
    </xf>
    <xf numFmtId="0" fontId="23" fillId="0" borderId="41" xfId="0" applyNumberFormat="1" applyFont="1" applyFill="1" applyBorder="1" applyAlignment="1">
      <alignment horizontal="center" vertical="center" shrinkToFit="1"/>
    </xf>
    <xf numFmtId="0" fontId="23" fillId="0" borderId="40" xfId="0" applyNumberFormat="1" applyFont="1" applyFill="1" applyBorder="1" applyAlignment="1">
      <alignment horizontal="center" vertical="center" shrinkToFit="1"/>
    </xf>
    <xf numFmtId="0" fontId="9" fillId="0" borderId="24" xfId="0" applyFont="1" applyFill="1" applyBorder="1" applyAlignment="1" applyProtection="1">
      <alignment horizontal="center" vertical="center"/>
    </xf>
    <xf numFmtId="0" fontId="9" fillId="0" borderId="34" xfId="0" applyFont="1" applyFill="1" applyBorder="1" applyAlignment="1" applyProtection="1">
      <alignment horizontal="center" vertical="center"/>
    </xf>
    <xf numFmtId="0" fontId="9" fillId="0" borderId="35" xfId="0" applyFont="1" applyFill="1" applyBorder="1" applyAlignment="1" applyProtection="1">
      <alignment horizontal="center" vertical="center"/>
    </xf>
    <xf numFmtId="0" fontId="9" fillId="0" borderId="25" xfId="0" applyFont="1" applyFill="1" applyBorder="1" applyAlignment="1" applyProtection="1">
      <alignment horizontal="center" vertical="center"/>
    </xf>
    <xf numFmtId="0" fontId="15" fillId="0" borderId="39" xfId="0" applyFont="1" applyBorder="1" applyAlignment="1" applyProtection="1">
      <alignment horizontal="center" vertical="center"/>
    </xf>
    <xf numFmtId="0" fontId="15" fillId="0" borderId="40" xfId="0" applyFont="1" applyBorder="1" applyAlignment="1" applyProtection="1">
      <alignment horizontal="center" vertical="center"/>
    </xf>
    <xf numFmtId="0" fontId="9" fillId="0" borderId="28" xfId="0" applyNumberFormat="1" applyFont="1" applyFill="1" applyBorder="1" applyAlignment="1" applyProtection="1">
      <alignment horizontal="center" vertical="center"/>
    </xf>
    <xf numFmtId="0" fontId="17" fillId="0" borderId="100" xfId="0" applyFont="1" applyBorder="1" applyAlignment="1">
      <alignment horizontal="center" vertical="center"/>
    </xf>
    <xf numFmtId="0" fontId="0" fillId="0" borderId="101" xfId="0" applyBorder="1" applyAlignment="1">
      <alignment horizontal="center" vertical="center"/>
    </xf>
    <xf numFmtId="0" fontId="21" fillId="0" borderId="64" xfId="0" applyFont="1" applyBorder="1" applyAlignment="1">
      <alignment horizontal="center" vertical="center"/>
    </xf>
    <xf numFmtId="0" fontId="21" fillId="0" borderId="59" xfId="0" applyFont="1" applyBorder="1" applyAlignment="1">
      <alignment horizontal="center" vertical="center"/>
    </xf>
    <xf numFmtId="0" fontId="21" fillId="0" borderId="76" xfId="0" applyFont="1" applyBorder="1" applyAlignment="1">
      <alignment horizontal="center" vertical="center"/>
    </xf>
    <xf numFmtId="0" fontId="21" fillId="0" borderId="77" xfId="0" applyFont="1" applyBorder="1" applyAlignment="1">
      <alignment horizontal="center" vertical="center"/>
    </xf>
    <xf numFmtId="0" fontId="21" fillId="0" borderId="59" xfId="0" applyFont="1" applyBorder="1" applyAlignment="1">
      <alignment horizontal="center" vertical="center" wrapText="1"/>
    </xf>
    <xf numFmtId="0" fontId="17" fillId="0" borderId="98" xfId="0" applyFont="1" applyBorder="1" applyAlignment="1">
      <alignment horizontal="center" vertical="center"/>
    </xf>
    <xf numFmtId="0" fontId="17" fillId="0" borderId="99" xfId="0" applyFont="1" applyBorder="1" applyAlignment="1">
      <alignment horizontal="center" vertical="center"/>
    </xf>
    <xf numFmtId="0" fontId="0" fillId="0" borderId="101" xfId="0" quotePrefix="1" applyBorder="1" applyAlignment="1">
      <alignment horizontal="center" vertical="center"/>
    </xf>
    <xf numFmtId="0" fontId="0" fillId="0" borderId="99" xfId="0" quotePrefix="1" applyBorder="1" applyAlignment="1">
      <alignment horizontal="center" vertical="center"/>
    </xf>
    <xf numFmtId="0" fontId="17" fillId="0" borderId="110" xfId="0" applyFont="1" applyBorder="1" applyAlignment="1">
      <alignment horizontal="center" vertical="center"/>
    </xf>
    <xf numFmtId="0" fontId="0" fillId="0" borderId="111" xfId="0" applyBorder="1" applyAlignment="1">
      <alignment horizontal="center" vertical="center"/>
    </xf>
    <xf numFmtId="0" fontId="17" fillId="0" borderId="112" xfId="0" applyFont="1" applyBorder="1" applyAlignment="1">
      <alignment horizontal="center" vertical="center"/>
    </xf>
    <xf numFmtId="0" fontId="0" fillId="0" borderId="113" xfId="0" applyBorder="1" applyAlignment="1">
      <alignment horizontal="center" vertical="center"/>
    </xf>
    <xf numFmtId="0" fontId="17" fillId="0" borderId="104" xfId="0" applyFont="1" applyBorder="1" applyAlignment="1">
      <alignment horizontal="center" vertical="center"/>
    </xf>
    <xf numFmtId="0" fontId="0" fillId="0" borderId="105" xfId="0" applyBorder="1" applyAlignment="1">
      <alignment horizontal="center" vertical="center"/>
    </xf>
    <xf numFmtId="0" fontId="0" fillId="0" borderId="99" xfId="0" applyBorder="1" applyAlignment="1">
      <alignment horizontal="center" vertical="center"/>
    </xf>
    <xf numFmtId="0" fontId="17" fillId="0" borderId="108" xfId="0" applyFont="1" applyBorder="1" applyAlignment="1">
      <alignment horizontal="center" vertical="center"/>
    </xf>
    <xf numFmtId="0" fontId="0" fillId="0" borderId="109" xfId="0" applyBorder="1" applyAlignment="1">
      <alignment horizontal="center" vertical="center"/>
    </xf>
    <xf numFmtId="0" fontId="0" fillId="0" borderId="113" xfId="0" quotePrefix="1" applyBorder="1" applyAlignment="1">
      <alignment horizontal="center" vertical="center"/>
    </xf>
    <xf numFmtId="0" fontId="49" fillId="0" borderId="93" xfId="0" applyFont="1" applyBorder="1" applyAlignment="1">
      <alignment vertical="center" wrapText="1"/>
    </xf>
    <xf numFmtId="0" fontId="49" fillId="0" borderId="81" xfId="0" applyFont="1" applyBorder="1" applyAlignment="1">
      <alignment vertical="center" wrapText="1"/>
    </xf>
    <xf numFmtId="0" fontId="49" fillId="0" borderId="90" xfId="0" applyFont="1" applyBorder="1" applyAlignment="1">
      <alignment vertical="center" wrapText="1"/>
    </xf>
    <xf numFmtId="0" fontId="21" fillId="0" borderId="9" xfId="0" applyFont="1" applyBorder="1" applyAlignment="1">
      <alignment horizontal="right" vertical="center"/>
    </xf>
    <xf numFmtId="0" fontId="21" fillId="0" borderId="6" xfId="0" applyFont="1" applyBorder="1" applyAlignment="1">
      <alignment horizontal="right" vertical="center"/>
    </xf>
    <xf numFmtId="0" fontId="21" fillId="0" borderId="8" xfId="0" applyFont="1" applyBorder="1" applyAlignment="1">
      <alignment horizontal="right" vertical="center"/>
    </xf>
    <xf numFmtId="0" fontId="21" fillId="0" borderId="27" xfId="0" applyFont="1" applyBorder="1" applyAlignment="1">
      <alignment horizontal="right" vertical="center"/>
    </xf>
    <xf numFmtId="0" fontId="21" fillId="0" borderId="25" xfId="0" applyFont="1" applyBorder="1" applyAlignment="1">
      <alignment horizontal="right" vertical="center"/>
    </xf>
    <xf numFmtId="0" fontId="21" fillId="0" borderId="26" xfId="0" applyFont="1" applyBorder="1" applyAlignment="1">
      <alignment horizontal="right" vertical="center"/>
    </xf>
    <xf numFmtId="0" fontId="0" fillId="0" borderId="105" xfId="0" quotePrefix="1" applyBorder="1" applyAlignment="1">
      <alignment horizontal="center" vertical="center"/>
    </xf>
    <xf numFmtId="0" fontId="0" fillId="0" borderId="109" xfId="0" quotePrefix="1" applyBorder="1" applyAlignment="1">
      <alignment horizontal="center" vertical="center"/>
    </xf>
    <xf numFmtId="0" fontId="76" fillId="0" borderId="101" xfId="0" applyFont="1" applyBorder="1" applyAlignment="1">
      <alignment vertical="center" wrapText="1"/>
    </xf>
    <xf numFmtId="0" fontId="17" fillId="0" borderId="101" xfId="0" applyFont="1" applyBorder="1" applyAlignment="1">
      <alignment horizontal="center" vertical="center"/>
    </xf>
    <xf numFmtId="0" fontId="17" fillId="0" borderId="107" xfId="0" applyFont="1" applyBorder="1" applyAlignment="1">
      <alignment horizontal="center" vertical="center"/>
    </xf>
    <xf numFmtId="0" fontId="17" fillId="0" borderId="90" xfId="0" applyFont="1" applyBorder="1" applyAlignment="1">
      <alignment horizontal="center" vertical="center"/>
    </xf>
    <xf numFmtId="0" fontId="17" fillId="0" borderId="93" xfId="0" applyFont="1" applyBorder="1" applyAlignment="1">
      <alignment horizontal="center" vertical="center"/>
    </xf>
    <xf numFmtId="0" fontId="21" fillId="0" borderId="101" xfId="0" applyFont="1" applyBorder="1" applyAlignment="1">
      <alignment vertical="center" wrapText="1"/>
    </xf>
    <xf numFmtId="0" fontId="53" fillId="0" borderId="94" xfId="0" applyFont="1" applyBorder="1" applyAlignment="1">
      <alignment vertical="center" wrapText="1"/>
    </xf>
    <xf numFmtId="0" fontId="53" fillId="0" borderId="95" xfId="0" applyFont="1" applyBorder="1" applyAlignment="1">
      <alignment vertical="center" wrapText="1"/>
    </xf>
    <xf numFmtId="0" fontId="53" fillId="0" borderId="96" xfId="0" applyFont="1" applyBorder="1" applyAlignment="1">
      <alignment vertical="center" wrapText="1"/>
    </xf>
    <xf numFmtId="0" fontId="49" fillId="0" borderId="27" xfId="0" applyFont="1" applyBorder="1" applyAlignment="1">
      <alignment vertical="center" wrapText="1"/>
    </xf>
    <xf numFmtId="0" fontId="49" fillId="0" borderId="25" xfId="0" applyFont="1" applyBorder="1" applyAlignment="1">
      <alignment vertical="center" wrapText="1"/>
    </xf>
    <xf numFmtId="0" fontId="49" fillId="0" borderId="26" xfId="0" applyFont="1" applyBorder="1" applyAlignment="1">
      <alignment vertical="center" wrapText="1"/>
    </xf>
    <xf numFmtId="0" fontId="29" fillId="0" borderId="0" xfId="0" applyFont="1" applyBorder="1" applyAlignment="1">
      <alignment vertical="top" wrapText="1"/>
    </xf>
    <xf numFmtId="0" fontId="49" fillId="0" borderId="94" xfId="0" applyFont="1" applyBorder="1" applyAlignment="1">
      <alignment vertical="center" wrapText="1"/>
    </xf>
    <xf numFmtId="0" fontId="49" fillId="0" borderId="95" xfId="0" applyFont="1" applyBorder="1" applyAlignment="1">
      <alignment vertical="center" wrapText="1"/>
    </xf>
    <xf numFmtId="0" fontId="49" fillId="0" borderId="96" xfId="0" applyFont="1" applyBorder="1" applyAlignment="1">
      <alignment vertical="center" wrapText="1"/>
    </xf>
    <xf numFmtId="0" fontId="49" fillId="0" borderId="11" xfId="0" applyFont="1" applyBorder="1" applyAlignment="1">
      <alignment vertical="center" wrapText="1"/>
    </xf>
    <xf numFmtId="0" fontId="49" fillId="0" borderId="12" xfId="0" applyFont="1" applyBorder="1" applyAlignment="1">
      <alignment vertical="center" wrapText="1"/>
    </xf>
    <xf numFmtId="0" fontId="49" fillId="0" borderId="13" xfId="0" applyFont="1" applyBorder="1" applyAlignment="1">
      <alignment vertical="center" wrapText="1"/>
    </xf>
    <xf numFmtId="0" fontId="0" fillId="0" borderId="111" xfId="0" quotePrefix="1" applyBorder="1" applyAlignment="1">
      <alignment horizontal="center" vertical="center"/>
    </xf>
    <xf numFmtId="0" fontId="21" fillId="0" borderId="105" xfId="0" applyFont="1" applyBorder="1" applyAlignment="1">
      <alignment vertical="center" wrapText="1"/>
    </xf>
    <xf numFmtId="0" fontId="21" fillId="0" borderId="111" xfId="0" applyFont="1" applyBorder="1" applyAlignment="1">
      <alignment vertical="center" wrapText="1"/>
    </xf>
    <xf numFmtId="0" fontId="80" fillId="0" borderId="101" xfId="0" applyFont="1" applyBorder="1" applyAlignment="1">
      <alignment vertical="center" wrapText="1"/>
    </xf>
    <xf numFmtId="0" fontId="21" fillId="0" borderId="99" xfId="0" applyFont="1" applyBorder="1" applyAlignment="1">
      <alignment vertical="center" wrapText="1"/>
    </xf>
    <xf numFmtId="0" fontId="21" fillId="0" borderId="113" xfId="0" applyFont="1" applyBorder="1" applyAlignment="1">
      <alignment vertical="center" wrapText="1"/>
    </xf>
    <xf numFmtId="0" fontId="17" fillId="0" borderId="111" xfId="0" applyFont="1" applyBorder="1" applyAlignment="1">
      <alignment horizontal="center" vertical="center"/>
    </xf>
    <xf numFmtId="0" fontId="17" fillId="0" borderId="27" xfId="0" applyFont="1" applyBorder="1" applyAlignment="1">
      <alignment horizontal="center" vertical="center"/>
    </xf>
    <xf numFmtId="0" fontId="49" fillId="0" borderId="86" xfId="0" applyFont="1" applyBorder="1" applyAlignment="1">
      <alignment vertical="center" wrapText="1"/>
    </xf>
    <xf numFmtId="0" fontId="49" fillId="0" borderId="87" xfId="0" applyFont="1" applyBorder="1" applyAlignment="1">
      <alignment vertical="center" wrapText="1"/>
    </xf>
    <xf numFmtId="0" fontId="49" fillId="0" borderId="88" xfId="0" applyFont="1" applyBorder="1" applyAlignment="1">
      <alignment vertical="center" wrapText="1"/>
    </xf>
    <xf numFmtId="0" fontId="49" fillId="0" borderId="15" xfId="0" applyFont="1" applyBorder="1" applyAlignment="1">
      <alignment vertical="center" wrapText="1"/>
    </xf>
    <xf numFmtId="0" fontId="49" fillId="0" borderId="16" xfId="0" applyFont="1" applyBorder="1" applyAlignment="1">
      <alignment vertical="center" wrapText="1"/>
    </xf>
    <xf numFmtId="0" fontId="49" fillId="0" borderId="17" xfId="0" applyFont="1" applyBorder="1" applyAlignment="1">
      <alignment vertical="center" wrapText="1"/>
    </xf>
    <xf numFmtId="0" fontId="58" fillId="0" borderId="93" xfId="0" applyFont="1" applyBorder="1" applyAlignment="1">
      <alignment vertical="center" wrapText="1"/>
    </xf>
    <xf numFmtId="0" fontId="58" fillId="0" borderId="81" xfId="0" applyFont="1" applyBorder="1" applyAlignment="1">
      <alignment vertical="center" wrapText="1"/>
    </xf>
    <xf numFmtId="0" fontId="58" fillId="0" borderId="90" xfId="0" applyFont="1" applyBorder="1" applyAlignment="1">
      <alignment vertical="center" wrapText="1"/>
    </xf>
    <xf numFmtId="0" fontId="21" fillId="0" borderId="109" xfId="0" applyFont="1" applyBorder="1" applyAlignment="1">
      <alignment vertical="center" wrapText="1"/>
    </xf>
    <xf numFmtId="0" fontId="73" fillId="0" borderId="101" xfId="0" applyFont="1" applyBorder="1" applyAlignment="1">
      <alignment vertical="center" wrapText="1"/>
    </xf>
    <xf numFmtId="0" fontId="17" fillId="0" borderId="105" xfId="0" applyFont="1" applyBorder="1" applyAlignment="1">
      <alignment horizontal="center" vertical="center"/>
    </xf>
    <xf numFmtId="0" fontId="17" fillId="0" borderId="113" xfId="0" applyFont="1" applyBorder="1" applyAlignment="1">
      <alignment horizontal="center" vertical="center"/>
    </xf>
    <xf numFmtId="0" fontId="17" fillId="0" borderId="114" xfId="0" applyFont="1" applyBorder="1" applyAlignment="1">
      <alignment horizontal="center" vertical="center"/>
    </xf>
    <xf numFmtId="0" fontId="17" fillId="0" borderId="115" xfId="0" applyFont="1" applyBorder="1" applyAlignment="1">
      <alignment horizontal="center" vertical="center"/>
    </xf>
    <xf numFmtId="0" fontId="17" fillId="0" borderId="11" xfId="0" applyFont="1" applyBorder="1" applyAlignment="1">
      <alignment horizontal="center" vertical="center"/>
    </xf>
    <xf numFmtId="0" fontId="17" fillId="0" borderId="109" xfId="0" applyFont="1" applyBorder="1" applyAlignment="1">
      <alignment horizontal="center" vertical="center"/>
    </xf>
    <xf numFmtId="0" fontId="17" fillId="0" borderId="15" xfId="0" applyFont="1" applyBorder="1" applyAlignment="1">
      <alignment horizontal="center" vertical="center"/>
    </xf>
    <xf numFmtId="0" fontId="0" fillId="0" borderId="52" xfId="0" applyFont="1" applyBorder="1" applyAlignment="1">
      <alignment horizontal="center" vertical="center"/>
    </xf>
    <xf numFmtId="0" fontId="67" fillId="0" borderId="52" xfId="0" applyFont="1" applyBorder="1" applyAlignment="1">
      <alignment horizontal="center" vertical="center"/>
    </xf>
    <xf numFmtId="0" fontId="43" fillId="0" borderId="52" xfId="0" applyFont="1" applyBorder="1" applyAlignment="1">
      <alignment horizontal="center" vertical="center"/>
    </xf>
    <xf numFmtId="0" fontId="38" fillId="0" borderId="0" xfId="0" applyFont="1" applyFill="1" applyBorder="1" applyAlignment="1" applyProtection="1">
      <alignment horizontal="left" vertical="center"/>
    </xf>
    <xf numFmtId="0" fontId="49" fillId="0" borderId="69" xfId="0" applyFont="1" applyBorder="1" applyAlignment="1">
      <alignment horizontal="center" vertical="center"/>
    </xf>
    <xf numFmtId="0" fontId="49" fillId="0" borderId="41" xfId="0" applyFont="1" applyBorder="1" applyAlignment="1">
      <alignment horizontal="center" vertical="center"/>
    </xf>
    <xf numFmtId="0" fontId="49" fillId="0" borderId="67" xfId="0" applyFont="1" applyBorder="1" applyAlignment="1">
      <alignment horizontal="center" vertical="center"/>
    </xf>
    <xf numFmtId="0" fontId="21" fillId="0" borderId="118" xfId="0" applyFont="1" applyBorder="1" applyAlignment="1">
      <alignment vertical="center" wrapText="1"/>
    </xf>
    <xf numFmtId="0" fontId="21" fillId="0" borderId="68" xfId="0" applyFont="1" applyBorder="1" applyAlignment="1">
      <alignment horizontal="center" vertical="center" wrapText="1"/>
    </xf>
    <xf numFmtId="0" fontId="21" fillId="0" borderId="77" xfId="0" applyFont="1" applyBorder="1" applyAlignment="1">
      <alignment horizontal="center" vertical="center" wrapText="1"/>
    </xf>
    <xf numFmtId="0" fontId="21" fillId="0" borderId="69" xfId="0" applyFont="1" applyBorder="1" applyAlignment="1">
      <alignment horizontal="center" vertical="center" wrapText="1"/>
    </xf>
    <xf numFmtId="0" fontId="21" fillId="0" borderId="92" xfId="0" applyFont="1" applyBorder="1" applyAlignment="1">
      <alignment horizontal="center" vertical="center" wrapText="1"/>
    </xf>
    <xf numFmtId="0" fontId="21" fillId="0" borderId="52" xfId="0" applyFont="1" applyBorder="1" applyAlignment="1">
      <alignment horizontal="center" vertical="center" wrapText="1"/>
    </xf>
    <xf numFmtId="0" fontId="29" fillId="0" borderId="0" xfId="0" applyFont="1" applyBorder="1" applyAlignment="1" applyProtection="1">
      <alignment vertical="top" wrapText="1"/>
    </xf>
    <xf numFmtId="0" fontId="17" fillId="0" borderId="110" xfId="0" applyFont="1" applyBorder="1" applyAlignment="1" applyProtection="1">
      <alignment horizontal="center" vertical="center"/>
    </xf>
    <xf numFmtId="0" fontId="0" fillId="0" borderId="111" xfId="0" applyBorder="1" applyAlignment="1" applyProtection="1">
      <alignment horizontal="center" vertical="center"/>
    </xf>
    <xf numFmtId="0" fontId="0" fillId="0" borderId="111" xfId="0" quotePrefix="1" applyBorder="1" applyAlignment="1" applyProtection="1">
      <alignment horizontal="center" vertical="center"/>
    </xf>
    <xf numFmtId="0" fontId="49" fillId="0" borderId="27" xfId="0" applyFont="1" applyBorder="1" applyAlignment="1" applyProtection="1">
      <alignment vertical="center" wrapText="1"/>
    </xf>
    <xf numFmtId="0" fontId="49" fillId="0" borderId="25" xfId="0" applyFont="1" applyBorder="1" applyAlignment="1" applyProtection="1">
      <alignment vertical="center" wrapText="1"/>
    </xf>
    <xf numFmtId="0" fontId="49" fillId="0" borderId="26" xfId="0" applyFont="1" applyBorder="1" applyAlignment="1" applyProtection="1">
      <alignment vertical="center" wrapText="1"/>
    </xf>
    <xf numFmtId="0" fontId="21" fillId="0" borderId="111" xfId="0" applyFont="1" applyBorder="1" applyAlignment="1" applyProtection="1">
      <alignment vertical="center" wrapText="1"/>
    </xf>
    <xf numFmtId="0" fontId="17" fillId="0" borderId="111" xfId="0" applyFont="1" applyBorder="1" applyAlignment="1" applyProtection="1">
      <alignment horizontal="center" vertical="center"/>
    </xf>
    <xf numFmtId="0" fontId="17" fillId="0" borderId="116" xfId="0" applyFont="1" applyBorder="1" applyAlignment="1" applyProtection="1">
      <alignment horizontal="center" vertical="center"/>
    </xf>
    <xf numFmtId="0" fontId="17" fillId="0" borderId="53" xfId="0" applyFont="1" applyBorder="1" applyAlignment="1" applyProtection="1">
      <alignment horizontal="center" vertical="center"/>
    </xf>
    <xf numFmtId="0" fontId="17" fillId="0" borderId="66" xfId="0" applyFont="1" applyBorder="1" applyAlignment="1" applyProtection="1">
      <alignment horizontal="center" vertical="center"/>
    </xf>
    <xf numFmtId="0" fontId="17" fillId="0" borderId="104" xfId="0" applyFont="1" applyBorder="1" applyAlignment="1" applyProtection="1">
      <alignment horizontal="center" vertical="center"/>
    </xf>
    <xf numFmtId="0" fontId="0" fillId="0" borderId="105" xfId="0" applyBorder="1" applyAlignment="1" applyProtection="1">
      <alignment horizontal="center" vertical="center"/>
    </xf>
    <xf numFmtId="0" fontId="0" fillId="0" borderId="105" xfId="0" quotePrefix="1" applyBorder="1" applyAlignment="1" applyProtection="1">
      <alignment horizontal="center" vertical="center"/>
    </xf>
    <xf numFmtId="0" fontId="53" fillId="0" borderId="94" xfId="0" applyFont="1" applyBorder="1" applyAlignment="1" applyProtection="1">
      <alignment vertical="center" wrapText="1"/>
    </xf>
    <xf numFmtId="0" fontId="53" fillId="0" borderId="95" xfId="0" applyFont="1" applyBorder="1" applyAlignment="1" applyProtection="1">
      <alignment vertical="center" wrapText="1"/>
    </xf>
    <xf numFmtId="0" fontId="53" fillId="0" borderId="96" xfId="0" applyFont="1" applyBorder="1" applyAlignment="1" applyProtection="1">
      <alignment vertical="center" wrapText="1"/>
    </xf>
    <xf numFmtId="0" fontId="21" fillId="0" borderId="105" xfId="0" applyFont="1" applyBorder="1" applyAlignment="1" applyProtection="1">
      <alignment vertical="center" wrapText="1"/>
    </xf>
    <xf numFmtId="0" fontId="17" fillId="0" borderId="105" xfId="0" applyFont="1" applyBorder="1" applyAlignment="1" applyProtection="1">
      <alignment horizontal="center" vertical="center"/>
    </xf>
    <xf numFmtId="0" fontId="17" fillId="0" borderId="115" xfId="0" applyFont="1" applyBorder="1" applyAlignment="1" applyProtection="1">
      <alignment horizontal="center" vertical="center"/>
    </xf>
    <xf numFmtId="0" fontId="17" fillId="0" borderId="96" xfId="0" applyFont="1" applyBorder="1" applyAlignment="1" applyProtection="1">
      <alignment horizontal="center" vertical="center"/>
    </xf>
    <xf numFmtId="0" fontId="17" fillId="0" borderId="100" xfId="0" applyFont="1" applyBorder="1" applyAlignment="1" applyProtection="1">
      <alignment horizontal="center" vertical="center"/>
    </xf>
    <xf numFmtId="0" fontId="0" fillId="0" borderId="101" xfId="0" applyBorder="1" applyAlignment="1" applyProtection="1">
      <alignment horizontal="center" vertical="center"/>
    </xf>
    <xf numFmtId="0" fontId="0" fillId="0" borderId="101" xfId="0" quotePrefix="1" applyBorder="1" applyAlignment="1" applyProtection="1">
      <alignment horizontal="center" vertical="center"/>
    </xf>
    <xf numFmtId="0" fontId="49" fillId="0" borderId="93" xfId="0" applyFont="1" applyBorder="1" applyAlignment="1" applyProtection="1">
      <alignment vertical="center" wrapText="1"/>
    </xf>
    <xf numFmtId="0" fontId="49" fillId="0" borderId="81" xfId="0" applyFont="1" applyBorder="1" applyAlignment="1" applyProtection="1">
      <alignment vertical="center" wrapText="1"/>
    </xf>
    <xf numFmtId="0" fontId="49" fillId="0" borderId="90" xfId="0" applyFont="1" applyBorder="1" applyAlignment="1" applyProtection="1">
      <alignment vertical="center" wrapText="1"/>
    </xf>
    <xf numFmtId="0" fontId="21" fillId="0" borderId="101" xfId="0" applyFont="1" applyBorder="1" applyAlignment="1" applyProtection="1">
      <alignment vertical="center" wrapText="1"/>
    </xf>
    <xf numFmtId="0" fontId="17" fillId="0" borderId="101" xfId="0" applyFont="1" applyBorder="1" applyAlignment="1" applyProtection="1">
      <alignment horizontal="center" vertical="center"/>
    </xf>
    <xf numFmtId="0" fontId="17" fillId="0" borderId="107" xfId="0" applyFont="1" applyBorder="1" applyAlignment="1" applyProtection="1">
      <alignment horizontal="center" vertical="center"/>
    </xf>
    <xf numFmtId="0" fontId="17" fillId="0" borderId="90" xfId="0" applyFont="1" applyBorder="1" applyAlignment="1" applyProtection="1">
      <alignment horizontal="center" vertical="center"/>
    </xf>
    <xf numFmtId="0" fontId="17" fillId="0" borderId="98" xfId="0" applyFont="1" applyBorder="1" applyAlignment="1" applyProtection="1">
      <alignment horizontal="center" vertical="center"/>
    </xf>
    <xf numFmtId="0" fontId="0" fillId="0" borderId="99" xfId="0" applyBorder="1" applyAlignment="1" applyProtection="1">
      <alignment horizontal="center" vertical="center"/>
    </xf>
    <xf numFmtId="0" fontId="0" fillId="0" borderId="99" xfId="0" quotePrefix="1" applyBorder="1" applyAlignment="1" applyProtection="1">
      <alignment horizontal="center" vertical="center"/>
    </xf>
    <xf numFmtId="0" fontId="49" fillId="0" borderId="11" xfId="0" applyFont="1" applyBorder="1" applyAlignment="1" applyProtection="1">
      <alignment vertical="center" wrapText="1"/>
    </xf>
    <xf numFmtId="0" fontId="49" fillId="0" borderId="12" xfId="0" applyFont="1" applyBorder="1" applyAlignment="1" applyProtection="1">
      <alignment vertical="center" wrapText="1"/>
    </xf>
    <xf numFmtId="0" fontId="49" fillId="0" borderId="13" xfId="0" applyFont="1" applyBorder="1" applyAlignment="1" applyProtection="1">
      <alignment vertical="center" wrapText="1"/>
    </xf>
    <xf numFmtId="0" fontId="21" fillId="0" borderId="99" xfId="0" applyFont="1" applyBorder="1" applyAlignment="1" applyProtection="1">
      <alignment vertical="center" wrapText="1"/>
    </xf>
    <xf numFmtId="0" fontId="17" fillId="0" borderId="99" xfId="0" applyFont="1" applyBorder="1" applyAlignment="1" applyProtection="1">
      <alignment horizontal="center" vertical="center"/>
    </xf>
    <xf numFmtId="0" fontId="17" fillId="0" borderId="106" xfId="0" applyFont="1" applyBorder="1" applyAlignment="1" applyProtection="1">
      <alignment horizontal="center" vertical="center"/>
    </xf>
    <xf numFmtId="0" fontId="17" fillId="0" borderId="13" xfId="0" applyFont="1" applyBorder="1" applyAlignment="1" applyProtection="1">
      <alignment horizontal="center" vertical="center"/>
    </xf>
    <xf numFmtId="0" fontId="49" fillId="0" borderId="94" xfId="0" applyFont="1" applyBorder="1" applyAlignment="1" applyProtection="1">
      <alignment vertical="center" wrapText="1"/>
    </xf>
    <xf numFmtId="0" fontId="49" fillId="0" borderId="95" xfId="0" applyFont="1" applyBorder="1" applyAlignment="1" applyProtection="1">
      <alignment vertical="center" wrapText="1"/>
    </xf>
    <xf numFmtId="0" fontId="49" fillId="0" borderId="96" xfId="0" applyFont="1" applyBorder="1" applyAlignment="1" applyProtection="1">
      <alignment vertical="center" wrapText="1"/>
    </xf>
    <xf numFmtId="0" fontId="80" fillId="0" borderId="101" xfId="0" applyFont="1" applyBorder="1" applyAlignment="1" applyProtection="1">
      <alignment vertical="center" wrapText="1"/>
    </xf>
    <xf numFmtId="0" fontId="73" fillId="0" borderId="105" xfId="0" applyFont="1" applyBorder="1" applyAlignment="1" applyProtection="1">
      <alignment vertical="center" wrapText="1"/>
    </xf>
    <xf numFmtId="0" fontId="17" fillId="0" borderId="100" xfId="0" applyFont="1" applyFill="1" applyBorder="1" applyAlignment="1" applyProtection="1">
      <alignment horizontal="center" vertical="center"/>
    </xf>
    <xf numFmtId="0" fontId="0" fillId="0" borderId="101" xfId="0" applyFill="1" applyBorder="1" applyAlignment="1" applyProtection="1">
      <alignment horizontal="center" vertical="center"/>
    </xf>
    <xf numFmtId="0" fontId="0" fillId="0" borderId="101" xfId="0" quotePrefix="1" applyFill="1" applyBorder="1" applyAlignment="1" applyProtection="1">
      <alignment horizontal="center" vertical="center"/>
    </xf>
    <xf numFmtId="0" fontId="49" fillId="0" borderId="93" xfId="0" applyFont="1" applyFill="1" applyBorder="1" applyAlignment="1" applyProtection="1">
      <alignment vertical="center" wrapText="1"/>
    </xf>
    <xf numFmtId="0" fontId="49" fillId="0" borderId="81" xfId="0" applyFont="1" applyFill="1" applyBorder="1" applyAlignment="1" applyProtection="1">
      <alignment vertical="center" wrapText="1"/>
    </xf>
    <xf numFmtId="0" fontId="49" fillId="0" borderId="90" xfId="0" applyFont="1" applyFill="1" applyBorder="1" applyAlignment="1" applyProtection="1">
      <alignment vertical="center" wrapText="1"/>
    </xf>
    <xf numFmtId="0" fontId="21" fillId="0" borderId="101" xfId="0" applyFont="1" applyFill="1" applyBorder="1" applyAlignment="1" applyProtection="1">
      <alignment vertical="center" wrapText="1"/>
    </xf>
    <xf numFmtId="0" fontId="17" fillId="0" borderId="101" xfId="0" applyFont="1" applyFill="1" applyBorder="1" applyAlignment="1" applyProtection="1">
      <alignment horizontal="center" vertical="center"/>
    </xf>
    <xf numFmtId="0" fontId="17" fillId="0" borderId="107" xfId="0" applyFont="1" applyFill="1" applyBorder="1" applyAlignment="1" applyProtection="1">
      <alignment horizontal="center" vertical="center"/>
    </xf>
    <xf numFmtId="0" fontId="17" fillId="0" borderId="90" xfId="0" applyFont="1" applyFill="1" applyBorder="1" applyAlignment="1" applyProtection="1">
      <alignment horizontal="center" vertical="center"/>
    </xf>
    <xf numFmtId="0" fontId="76" fillId="0" borderId="101" xfId="0" applyFont="1" applyBorder="1" applyAlignment="1" applyProtection="1">
      <alignment vertical="center" wrapText="1"/>
    </xf>
    <xf numFmtId="0" fontId="42" fillId="0" borderId="0" xfId="0" applyFont="1" applyAlignment="1" applyProtection="1">
      <alignment horizontal="center" vertical="center"/>
    </xf>
    <xf numFmtId="0" fontId="49" fillId="0" borderId="48" xfId="0" applyFont="1" applyBorder="1" applyAlignment="1" applyProtection="1">
      <alignment horizontal="center" vertical="center"/>
    </xf>
    <xf numFmtId="0" fontId="49" fillId="0" borderId="46" xfId="0" applyFont="1" applyBorder="1" applyAlignment="1" applyProtection="1">
      <alignment horizontal="center" vertical="center"/>
    </xf>
    <xf numFmtId="0" fontId="49" fillId="0" borderId="47" xfId="0" applyFont="1" applyBorder="1" applyAlignment="1" applyProtection="1">
      <alignment horizontal="center" vertical="center"/>
    </xf>
    <xf numFmtId="0" fontId="21" fillId="0" borderId="64" xfId="0" applyFont="1" applyBorder="1" applyAlignment="1" applyProtection="1">
      <alignment horizontal="center" vertical="center"/>
    </xf>
    <xf numFmtId="0" fontId="21" fillId="0" borderId="59" xfId="0" applyFont="1" applyBorder="1" applyAlignment="1" applyProtection="1">
      <alignment horizontal="center" vertical="center"/>
    </xf>
    <xf numFmtId="0" fontId="21" fillId="0" borderId="76" xfId="0" applyFont="1" applyBorder="1" applyAlignment="1" applyProtection="1">
      <alignment horizontal="center" vertical="center"/>
    </xf>
    <xf numFmtId="0" fontId="21" fillId="0" borderId="77" xfId="0" applyFont="1" applyBorder="1" applyAlignment="1" applyProtection="1">
      <alignment horizontal="center" vertical="center"/>
    </xf>
    <xf numFmtId="0" fontId="21" fillId="0" borderId="59" xfId="0" applyFont="1" applyBorder="1" applyAlignment="1" applyProtection="1">
      <alignment horizontal="center" vertical="center" wrapText="1"/>
    </xf>
    <xf numFmtId="0" fontId="21" fillId="0" borderId="9" xfId="0" applyFont="1" applyBorder="1" applyAlignment="1" applyProtection="1">
      <alignment horizontal="right" vertical="center"/>
    </xf>
    <xf numFmtId="0" fontId="21" fillId="0" borderId="6" xfId="0" applyFont="1" applyBorder="1" applyAlignment="1" applyProtection="1">
      <alignment horizontal="right" vertical="center"/>
    </xf>
    <xf numFmtId="0" fontId="21" fillId="0" borderId="8" xfId="0" applyFont="1" applyBorder="1" applyAlignment="1" applyProtection="1">
      <alignment horizontal="right" vertical="center"/>
    </xf>
    <xf numFmtId="0" fontId="21" fillId="0" borderId="27" xfId="0" applyFont="1" applyBorder="1" applyAlignment="1" applyProtection="1">
      <alignment horizontal="right" vertical="center"/>
    </xf>
    <xf numFmtId="0" fontId="21" fillId="0" borderId="25" xfId="0" applyFont="1" applyBorder="1" applyAlignment="1" applyProtection="1">
      <alignment horizontal="right" vertical="center"/>
    </xf>
    <xf numFmtId="0" fontId="21" fillId="0" borderId="26" xfId="0" applyFont="1" applyBorder="1" applyAlignment="1" applyProtection="1">
      <alignment horizontal="right" vertical="center"/>
    </xf>
    <xf numFmtId="0" fontId="21" fillId="0" borderId="97" xfId="0" applyFont="1" applyBorder="1" applyAlignment="1" applyProtection="1">
      <alignment horizontal="center" vertical="center" wrapText="1"/>
    </xf>
    <xf numFmtId="0" fontId="21" fillId="0" borderId="77" xfId="0" applyFont="1" applyBorder="1" applyAlignment="1" applyProtection="1">
      <alignment horizontal="center" vertical="center" wrapText="1"/>
    </xf>
    <xf numFmtId="0" fontId="21" fillId="0" borderId="78" xfId="0" applyFont="1" applyBorder="1" applyAlignment="1" applyProtection="1">
      <alignment horizontal="center" vertical="center" wrapText="1"/>
    </xf>
    <xf numFmtId="0" fontId="21" fillId="0" borderId="62" xfId="0" applyFont="1" applyBorder="1" applyAlignment="1" applyProtection="1">
      <alignment horizontal="center" vertical="center" wrapText="1"/>
    </xf>
    <xf numFmtId="0" fontId="21" fillId="0" borderId="52" xfId="0" applyFont="1" applyBorder="1" applyAlignment="1" applyProtection="1">
      <alignment horizontal="center" vertical="center" wrapText="1"/>
    </xf>
    <xf numFmtId="0" fontId="0" fillId="0" borderId="52" xfId="0" applyFont="1" applyBorder="1" applyAlignment="1" applyProtection="1">
      <alignment horizontal="center" vertical="center"/>
    </xf>
    <xf numFmtId="0" fontId="40" fillId="0" borderId="52" xfId="0" applyFont="1" applyBorder="1" applyAlignment="1" applyProtection="1">
      <alignment horizontal="center" vertical="center"/>
    </xf>
    <xf numFmtId="0" fontId="67" fillId="0" borderId="52" xfId="0" applyFont="1" applyBorder="1" applyAlignment="1" applyProtection="1">
      <alignment horizontal="center" vertical="center"/>
    </xf>
    <xf numFmtId="0" fontId="43" fillId="0" borderId="52" xfId="0" applyFont="1" applyBorder="1" applyAlignment="1" applyProtection="1">
      <alignment horizontal="center" vertical="center"/>
    </xf>
    <xf numFmtId="0" fontId="14" fillId="0" borderId="36" xfId="0" applyFont="1" applyBorder="1" applyAlignment="1" applyProtection="1">
      <alignment horizontal="center" vertical="center"/>
    </xf>
    <xf numFmtId="0" fontId="16" fillId="0" borderId="37" xfId="0" applyFont="1" applyBorder="1" applyAlignment="1" applyProtection="1">
      <alignment horizontal="center" vertical="center"/>
    </xf>
    <xf numFmtId="0" fontId="16" fillId="0" borderId="36" xfId="0" applyFont="1" applyBorder="1" applyAlignment="1" applyProtection="1">
      <alignment horizontal="center" vertical="center"/>
    </xf>
    <xf numFmtId="0" fontId="16" fillId="0" borderId="38" xfId="0" applyFont="1" applyBorder="1" applyAlignment="1" applyProtection="1">
      <alignment horizontal="center" vertical="center"/>
    </xf>
    <xf numFmtId="0" fontId="23" fillId="0" borderId="39" xfId="0" applyNumberFormat="1" applyFont="1" applyFill="1" applyBorder="1" applyAlignment="1" applyProtection="1">
      <alignment horizontal="center" vertical="center" shrinkToFit="1"/>
    </xf>
    <xf numFmtId="0" fontId="23" fillId="0" borderId="41" xfId="0" applyNumberFormat="1" applyFont="1" applyFill="1" applyBorder="1" applyAlignment="1" applyProtection="1">
      <alignment horizontal="center" vertical="center" shrinkToFit="1"/>
    </xf>
    <xf numFmtId="0" fontId="23" fillId="0" borderId="40" xfId="0" applyNumberFormat="1" applyFont="1" applyFill="1" applyBorder="1" applyAlignment="1" applyProtection="1">
      <alignment horizontal="center" vertical="center" shrinkToFit="1"/>
    </xf>
    <xf numFmtId="0" fontId="64" fillId="0" borderId="93" xfId="0" applyFont="1" applyBorder="1" applyAlignment="1" applyProtection="1">
      <alignment vertical="center" wrapText="1"/>
    </xf>
    <xf numFmtId="0" fontId="64" fillId="0" borderId="81" xfId="0" applyFont="1" applyBorder="1" applyAlignment="1" applyProtection="1">
      <alignment vertical="center" wrapText="1"/>
    </xf>
    <xf numFmtId="0" fontId="64" fillId="0" borderId="90" xfId="0" applyFont="1" applyBorder="1" applyAlignment="1" applyProtection="1">
      <alignment vertical="center" wrapText="1"/>
    </xf>
    <xf numFmtId="0" fontId="17" fillId="0" borderId="93" xfId="0" applyFont="1" applyBorder="1" applyAlignment="1" applyProtection="1">
      <alignment horizontal="center" vertical="center"/>
    </xf>
    <xf numFmtId="0" fontId="21" fillId="0" borderId="92" xfId="0" applyFont="1" applyBorder="1" applyAlignment="1" applyProtection="1">
      <alignment horizontal="center" vertical="center" wrapText="1"/>
    </xf>
    <xf numFmtId="0" fontId="21" fillId="0" borderId="118" xfId="0" applyFont="1" applyBorder="1" applyAlignment="1" applyProtection="1">
      <alignment vertical="center" wrapText="1"/>
    </xf>
    <xf numFmtId="0" fontId="17" fillId="0" borderId="11" xfId="0" applyFont="1" applyBorder="1" applyAlignment="1" applyProtection="1">
      <alignment horizontal="center" vertical="center"/>
    </xf>
    <xf numFmtId="0" fontId="21" fillId="0" borderId="68" xfId="0" applyFont="1" applyBorder="1" applyAlignment="1" applyProtection="1">
      <alignment horizontal="center" vertical="center" wrapText="1"/>
    </xf>
    <xf numFmtId="0" fontId="21" fillId="0" borderId="69" xfId="0" applyFont="1" applyBorder="1" applyAlignment="1" applyProtection="1">
      <alignment horizontal="center" vertical="center" wrapText="1"/>
    </xf>
    <xf numFmtId="0" fontId="28" fillId="0" borderId="0" xfId="0" applyFont="1" applyBorder="1" applyAlignment="1" applyProtection="1">
      <alignment vertical="center"/>
    </xf>
    <xf numFmtId="0" fontId="17" fillId="0" borderId="27" xfId="0" applyFont="1" applyBorder="1" applyAlignment="1" applyProtection="1">
      <alignment horizontal="center" vertical="center"/>
    </xf>
    <xf numFmtId="0" fontId="17" fillId="0" borderId="65" xfId="0" applyFont="1" applyBorder="1" applyAlignment="1" applyProtection="1">
      <alignment horizontal="center" vertical="center"/>
    </xf>
    <xf numFmtId="0" fontId="17" fillId="0" borderId="121" xfId="0" applyFont="1" applyBorder="1" applyAlignment="1" applyProtection="1">
      <alignment horizontal="center" vertical="center"/>
    </xf>
    <xf numFmtId="0" fontId="0" fillId="0" borderId="93" xfId="0" quotePrefix="1" applyBorder="1" applyAlignment="1" applyProtection="1">
      <alignment horizontal="center" vertical="center"/>
    </xf>
    <xf numFmtId="0" fontId="0" fillId="0" borderId="81" xfId="0" quotePrefix="1" applyBorder="1" applyAlignment="1" applyProtection="1">
      <alignment horizontal="center" vertical="center"/>
    </xf>
    <xf numFmtId="0" fontId="0" fillId="0" borderId="90" xfId="0" quotePrefix="1" applyBorder="1" applyAlignment="1" applyProtection="1">
      <alignment horizontal="center" vertical="center"/>
    </xf>
    <xf numFmtId="0" fontId="21" fillId="0" borderId="93" xfId="0" applyFont="1" applyBorder="1" applyAlignment="1" applyProtection="1">
      <alignment vertical="center" wrapText="1"/>
    </xf>
    <xf numFmtId="0" fontId="21" fillId="0" borderId="81" xfId="0" applyFont="1" applyBorder="1" applyAlignment="1" applyProtection="1">
      <alignment vertical="center" wrapText="1"/>
    </xf>
    <xf numFmtId="0" fontId="21" fillId="0" borderId="90" xfId="0" applyFont="1" applyBorder="1" applyAlignment="1" applyProtection="1">
      <alignment vertical="center" wrapText="1"/>
    </xf>
    <xf numFmtId="0" fontId="17" fillId="0" borderId="81" xfId="0" applyFont="1" applyBorder="1" applyAlignment="1" applyProtection="1">
      <alignment horizontal="center" vertical="center"/>
    </xf>
    <xf numFmtId="0" fontId="17" fillId="0" borderId="85" xfId="0" applyFont="1" applyBorder="1" applyAlignment="1" applyProtection="1">
      <alignment horizontal="center" vertical="center"/>
    </xf>
    <xf numFmtId="0" fontId="21" fillId="0" borderId="69" xfId="0" applyFont="1" applyBorder="1" applyAlignment="1" applyProtection="1">
      <alignment vertical="center" wrapText="1"/>
    </xf>
    <xf numFmtId="0" fontId="21" fillId="0" borderId="41" xfId="0" applyFont="1" applyBorder="1" applyAlignment="1" applyProtection="1">
      <alignment vertical="center" wrapText="1"/>
    </xf>
    <xf numFmtId="0" fontId="21" fillId="0" borderId="67" xfId="0" applyFont="1" applyBorder="1" applyAlignment="1" applyProtection="1">
      <alignment vertical="center" wrapText="1"/>
    </xf>
    <xf numFmtId="0" fontId="0" fillId="0" borderId="27" xfId="0" quotePrefix="1" applyBorder="1" applyAlignment="1">
      <alignment horizontal="center" vertical="center"/>
    </xf>
    <xf numFmtId="0" fontId="21" fillId="0" borderId="102" xfId="0" applyFont="1" applyBorder="1" applyAlignment="1">
      <alignment vertical="center" wrapText="1"/>
    </xf>
    <xf numFmtId="0" fontId="17" fillId="0" borderId="116" xfId="0" applyFont="1" applyBorder="1" applyAlignment="1">
      <alignment horizontal="center" vertical="center"/>
    </xf>
    <xf numFmtId="0" fontId="17" fillId="0" borderId="65" xfId="0" applyFont="1" applyBorder="1" applyAlignment="1">
      <alignment horizontal="center" vertical="center"/>
    </xf>
    <xf numFmtId="0" fontId="17" fillId="0" borderId="66" xfId="0" applyFont="1" applyBorder="1" applyAlignment="1">
      <alignment horizontal="center" vertical="center"/>
    </xf>
    <xf numFmtId="0" fontId="59" fillId="0" borderId="0" xfId="0" applyFont="1" applyBorder="1" applyAlignment="1">
      <alignment horizontal="left" vertical="top" wrapText="1"/>
    </xf>
    <xf numFmtId="0" fontId="28" fillId="0" borderId="0" xfId="0" applyFont="1" applyBorder="1" applyAlignment="1">
      <alignment vertical="center" wrapText="1"/>
    </xf>
    <xf numFmtId="0" fontId="29" fillId="0" borderId="0" xfId="0" applyFont="1" applyBorder="1" applyAlignment="1">
      <alignment horizontal="left" vertical="top" wrapText="1"/>
    </xf>
    <xf numFmtId="0" fontId="17" fillId="3" borderId="104" xfId="0" applyFont="1" applyFill="1" applyBorder="1" applyAlignment="1">
      <alignment horizontal="center" vertical="center"/>
    </xf>
    <xf numFmtId="0" fontId="0" fillId="3" borderId="105" xfId="0" applyFill="1" applyBorder="1" applyAlignment="1">
      <alignment horizontal="center" vertical="center"/>
    </xf>
    <xf numFmtId="0" fontId="0" fillId="3" borderId="105" xfId="0" quotePrefix="1" applyFill="1" applyBorder="1" applyAlignment="1">
      <alignment horizontal="center" vertical="center"/>
    </xf>
    <xf numFmtId="0" fontId="49" fillId="3" borderId="94" xfId="0" applyFont="1" applyFill="1" applyBorder="1" applyAlignment="1">
      <alignment vertical="center" wrapText="1"/>
    </xf>
    <xf numFmtId="0" fontId="49" fillId="3" borderId="95" xfId="0" applyFont="1" applyFill="1" applyBorder="1" applyAlignment="1">
      <alignment vertical="center" wrapText="1"/>
    </xf>
    <xf numFmtId="0" fontId="49" fillId="3" borderId="96" xfId="0" applyFont="1" applyFill="1" applyBorder="1" applyAlignment="1">
      <alignment vertical="center" wrapText="1"/>
    </xf>
    <xf numFmtId="0" fontId="21" fillId="3" borderId="105" xfId="0" applyFont="1" applyFill="1" applyBorder="1" applyAlignment="1">
      <alignment vertical="center" wrapText="1"/>
    </xf>
    <xf numFmtId="0" fontId="17" fillId="3" borderId="105" xfId="0" applyFont="1" applyFill="1" applyBorder="1" applyAlignment="1">
      <alignment horizontal="center" vertical="center"/>
    </xf>
    <xf numFmtId="0" fontId="17" fillId="3" borderId="115" xfId="0" applyFont="1" applyFill="1" applyBorder="1" applyAlignment="1">
      <alignment horizontal="center" vertical="center"/>
    </xf>
    <xf numFmtId="0" fontId="17" fillId="3" borderId="100" xfId="0" applyFont="1" applyFill="1" applyBorder="1" applyAlignment="1">
      <alignment horizontal="center" vertical="center"/>
    </xf>
    <xf numFmtId="0" fontId="0" fillId="3" borderId="101" xfId="0" applyFill="1" applyBorder="1" applyAlignment="1">
      <alignment horizontal="center" vertical="center"/>
    </xf>
    <xf numFmtId="0" fontId="0" fillId="3" borderId="101" xfId="0" quotePrefix="1" applyFill="1" applyBorder="1" applyAlignment="1">
      <alignment horizontal="center" vertical="center"/>
    </xf>
    <xf numFmtId="0" fontId="0" fillId="3" borderId="93" xfId="0" quotePrefix="1" applyFill="1" applyBorder="1" applyAlignment="1">
      <alignment horizontal="center" vertical="center"/>
    </xf>
    <xf numFmtId="0" fontId="49" fillId="3" borderId="93" xfId="0" applyFont="1" applyFill="1" applyBorder="1" applyAlignment="1">
      <alignment vertical="center" wrapText="1"/>
    </xf>
    <xf numFmtId="0" fontId="49" fillId="3" borderId="81" xfId="0" applyFont="1" applyFill="1" applyBorder="1" applyAlignment="1">
      <alignment vertical="center" wrapText="1"/>
    </xf>
    <xf numFmtId="0" fontId="49" fillId="3" borderId="90" xfId="0" applyFont="1" applyFill="1" applyBorder="1" applyAlignment="1">
      <alignment vertical="center" wrapText="1"/>
    </xf>
    <xf numFmtId="0" fontId="21" fillId="3" borderId="101" xfId="0" applyFont="1" applyFill="1" applyBorder="1" applyAlignment="1">
      <alignment vertical="center" wrapText="1"/>
    </xf>
    <xf numFmtId="0" fontId="17" fillId="3" borderId="101" xfId="0" applyFont="1" applyFill="1" applyBorder="1" applyAlignment="1">
      <alignment horizontal="center" vertical="center"/>
    </xf>
    <xf numFmtId="0" fontId="17" fillId="3" borderId="107" xfId="0" applyFont="1" applyFill="1" applyBorder="1" applyAlignment="1">
      <alignment horizontal="center" vertical="center"/>
    </xf>
    <xf numFmtId="0" fontId="17" fillId="3" borderId="90" xfId="0" applyFont="1" applyFill="1" applyBorder="1" applyAlignment="1">
      <alignment horizontal="center" vertical="center"/>
    </xf>
    <xf numFmtId="0" fontId="36" fillId="3" borderId="101" xfId="0" applyFont="1" applyFill="1" applyBorder="1" applyAlignment="1">
      <alignment vertical="center" wrapText="1"/>
    </xf>
    <xf numFmtId="0" fontId="17" fillId="3" borderId="98" xfId="0" applyFont="1" applyFill="1" applyBorder="1" applyAlignment="1">
      <alignment horizontal="center" vertical="center"/>
    </xf>
    <xf numFmtId="0" fontId="0" fillId="3" borderId="99" xfId="0" applyFill="1" applyBorder="1" applyAlignment="1">
      <alignment horizontal="center" vertical="center"/>
    </xf>
    <xf numFmtId="0" fontId="0" fillId="3" borderId="99" xfId="0" quotePrefix="1" applyFill="1" applyBorder="1" applyAlignment="1">
      <alignment horizontal="center" vertical="center"/>
    </xf>
    <xf numFmtId="0" fontId="0" fillId="3" borderId="11" xfId="0" quotePrefix="1" applyFill="1" applyBorder="1" applyAlignment="1">
      <alignment horizontal="center" vertical="center"/>
    </xf>
    <xf numFmtId="0" fontId="49" fillId="3" borderId="11" xfId="0" applyFont="1" applyFill="1" applyBorder="1" applyAlignment="1">
      <alignment vertical="center" wrapText="1"/>
    </xf>
    <xf numFmtId="0" fontId="49" fillId="3" borderId="12" xfId="0" applyFont="1" applyFill="1" applyBorder="1" applyAlignment="1">
      <alignment vertical="center" wrapText="1"/>
    </xf>
    <xf numFmtId="0" fontId="49" fillId="3" borderId="13" xfId="0" applyFont="1" applyFill="1" applyBorder="1" applyAlignment="1">
      <alignment vertical="center" wrapText="1"/>
    </xf>
    <xf numFmtId="0" fontId="21" fillId="3" borderId="99" xfId="0" applyFont="1" applyFill="1" applyBorder="1" applyAlignment="1">
      <alignment vertical="center" wrapText="1"/>
    </xf>
    <xf numFmtId="0" fontId="17" fillId="3" borderId="99" xfId="0" applyFont="1" applyFill="1" applyBorder="1" applyAlignment="1">
      <alignment horizontal="center" vertical="center"/>
    </xf>
    <xf numFmtId="0" fontId="17" fillId="3" borderId="106" xfId="0" applyFont="1" applyFill="1" applyBorder="1" applyAlignment="1">
      <alignment horizontal="center" vertical="center"/>
    </xf>
    <xf numFmtId="0" fontId="17" fillId="3" borderId="13" xfId="0" applyFont="1" applyFill="1" applyBorder="1" applyAlignment="1">
      <alignment horizontal="center" vertical="center"/>
    </xf>
    <xf numFmtId="0" fontId="0" fillId="0" borderId="94" xfId="0" quotePrefix="1" applyBorder="1" applyAlignment="1">
      <alignment horizontal="center" vertical="center"/>
    </xf>
    <xf numFmtId="0" fontId="0" fillId="0" borderId="11" xfId="0" quotePrefix="1" applyBorder="1" applyAlignment="1">
      <alignment horizontal="center" vertical="center"/>
    </xf>
    <xf numFmtId="0" fontId="17" fillId="0" borderId="106" xfId="0" applyFont="1" applyBorder="1" applyAlignment="1">
      <alignment horizontal="center" vertical="center"/>
    </xf>
    <xf numFmtId="0" fontId="17" fillId="0" borderId="13" xfId="0" applyFont="1" applyBorder="1" applyAlignment="1">
      <alignment horizontal="center" vertical="center"/>
    </xf>
    <xf numFmtId="0" fontId="0" fillId="0" borderId="93" xfId="0" quotePrefix="1" applyBorder="1" applyAlignment="1">
      <alignment horizontal="center" vertical="center"/>
    </xf>
    <xf numFmtId="0" fontId="17" fillId="0" borderId="117" xfId="0" applyFont="1" applyBorder="1" applyAlignment="1">
      <alignment horizontal="center" vertical="center"/>
    </xf>
    <xf numFmtId="0" fontId="17" fillId="0" borderId="118" xfId="0" applyFont="1" applyBorder="1" applyAlignment="1">
      <alignment horizontal="center" vertical="center"/>
    </xf>
    <xf numFmtId="0" fontId="0" fillId="0" borderId="118" xfId="0" quotePrefix="1" applyBorder="1" applyAlignment="1">
      <alignment horizontal="center" vertical="center"/>
    </xf>
    <xf numFmtId="0" fontId="0" fillId="0" borderId="82" xfId="0" quotePrefix="1" applyBorder="1" applyAlignment="1">
      <alignment horizontal="center" vertical="center"/>
    </xf>
    <xf numFmtId="0" fontId="49" fillId="0" borderId="82" xfId="0" applyFont="1" applyBorder="1" applyAlignment="1">
      <alignment vertical="center" wrapText="1"/>
    </xf>
    <xf numFmtId="0" fontId="49" fillId="0" borderId="71" xfId="0" applyFont="1" applyBorder="1" applyAlignment="1">
      <alignment vertical="center" wrapText="1"/>
    </xf>
    <xf numFmtId="0" fontId="49" fillId="0" borderId="83" xfId="0" applyFont="1" applyBorder="1" applyAlignment="1">
      <alignment vertical="center" wrapText="1"/>
    </xf>
    <xf numFmtId="0" fontId="17" fillId="0" borderId="119" xfId="0" applyFont="1" applyBorder="1" applyAlignment="1">
      <alignment horizontal="center" vertical="center"/>
    </xf>
    <xf numFmtId="0" fontId="21" fillId="0" borderId="68" xfId="0" applyFont="1" applyBorder="1" applyAlignment="1">
      <alignment horizontal="center" vertical="center"/>
    </xf>
    <xf numFmtId="0" fontId="21" fillId="0" borderId="69" xfId="0" applyFont="1" applyBorder="1" applyAlignment="1">
      <alignment horizontal="center" vertical="center"/>
    </xf>
    <xf numFmtId="0" fontId="21" fillId="0" borderId="97" xfId="0" applyFont="1" applyBorder="1" applyAlignment="1">
      <alignment horizontal="center" vertical="center" wrapText="1"/>
    </xf>
    <xf numFmtId="0" fontId="21" fillId="0" borderId="78" xfId="0" applyFont="1" applyBorder="1" applyAlignment="1">
      <alignment horizontal="center" vertical="center" wrapText="1"/>
    </xf>
    <xf numFmtId="0" fontId="21" fillId="0" borderId="62" xfId="0" applyFont="1" applyBorder="1" applyAlignment="1">
      <alignment horizontal="center" vertical="center" wrapText="1"/>
    </xf>
    <xf numFmtId="0" fontId="12" fillId="0" borderId="36" xfId="0" applyFont="1" applyFill="1" applyBorder="1" applyAlignment="1" applyProtection="1">
      <alignment horizontal="center" vertical="center"/>
    </xf>
    <xf numFmtId="0" fontId="12" fillId="0" borderId="37" xfId="0" applyFont="1" applyFill="1" applyBorder="1" applyAlignment="1" applyProtection="1">
      <alignment horizontal="center" vertical="center"/>
    </xf>
    <xf numFmtId="0" fontId="12" fillId="0" borderId="38" xfId="0" applyFont="1" applyFill="1" applyBorder="1" applyAlignment="1" applyProtection="1">
      <alignment horizontal="center" vertical="center"/>
    </xf>
    <xf numFmtId="0" fontId="10" fillId="0" borderId="7" xfId="0" applyFont="1" applyFill="1" applyBorder="1" applyAlignment="1" applyProtection="1">
      <alignment horizontal="center" vertical="center"/>
    </xf>
    <xf numFmtId="0" fontId="10" fillId="0" borderId="6" xfId="0" applyFont="1" applyFill="1" applyBorder="1" applyAlignment="1" applyProtection="1">
      <alignment horizontal="center" vertical="center"/>
    </xf>
    <xf numFmtId="0" fontId="10" fillId="0" borderId="29" xfId="0" applyFont="1" applyFill="1" applyBorder="1" applyAlignment="1" applyProtection="1">
      <alignment horizontal="center" vertical="center"/>
    </xf>
    <xf numFmtId="0" fontId="10" fillId="0" borderId="24" xfId="0" applyFont="1" applyFill="1" applyBorder="1" applyAlignment="1" applyProtection="1">
      <alignment horizontal="center" vertical="center"/>
    </xf>
    <xf numFmtId="0" fontId="10" fillId="0" borderId="25" xfId="0" applyFont="1" applyFill="1" applyBorder="1" applyAlignment="1" applyProtection="1">
      <alignment horizontal="center" vertical="center"/>
    </xf>
    <xf numFmtId="0" fontId="10" fillId="0" borderId="28" xfId="0" applyFont="1" applyFill="1" applyBorder="1" applyAlignment="1" applyProtection="1">
      <alignment horizontal="center" vertical="center"/>
    </xf>
    <xf numFmtId="0" fontId="14" fillId="0" borderId="36" xfId="0" applyFont="1" applyFill="1" applyBorder="1" applyAlignment="1">
      <alignment horizontal="center" vertical="center"/>
    </xf>
    <xf numFmtId="0" fontId="16" fillId="0" borderId="37" xfId="0" applyFont="1" applyFill="1" applyBorder="1" applyAlignment="1">
      <alignment horizontal="center" vertical="center"/>
    </xf>
    <xf numFmtId="0" fontId="16" fillId="0" borderId="36" xfId="0" applyFont="1" applyFill="1" applyBorder="1" applyAlignment="1">
      <alignment horizontal="center" vertical="center"/>
    </xf>
    <xf numFmtId="0" fontId="16" fillId="0" borderId="38" xfId="0" applyFont="1" applyFill="1" applyBorder="1" applyAlignment="1">
      <alignment horizontal="center" vertical="center"/>
    </xf>
    <xf numFmtId="0" fontId="9" fillId="0" borderId="35" xfId="0" applyNumberFormat="1" applyFont="1" applyFill="1" applyBorder="1" applyAlignment="1" applyProtection="1">
      <alignment horizontal="center" vertical="center"/>
    </xf>
    <xf numFmtId="0" fontId="9" fillId="0" borderId="27" xfId="0" applyNumberFormat="1" applyFont="1" applyFill="1" applyBorder="1" applyAlignment="1" applyProtection="1">
      <alignment horizontal="center" vertical="center"/>
    </xf>
    <xf numFmtId="0" fontId="9" fillId="0" borderId="26" xfId="0" applyNumberFormat="1" applyFont="1" applyFill="1" applyBorder="1" applyAlignment="1" applyProtection="1">
      <alignment horizontal="center" vertical="center"/>
    </xf>
    <xf numFmtId="0" fontId="58" fillId="3" borderId="11" xfId="0" applyFont="1" applyFill="1" applyBorder="1" applyAlignment="1">
      <alignment vertical="top" wrapText="1"/>
    </xf>
    <xf numFmtId="0" fontId="58" fillId="3" borderId="12" xfId="0" applyFont="1" applyFill="1" applyBorder="1" applyAlignment="1">
      <alignment vertical="top" wrapText="1"/>
    </xf>
    <xf numFmtId="0" fontId="58" fillId="3" borderId="13" xfId="0" applyFont="1" applyFill="1" applyBorder="1" applyAlignment="1">
      <alignment vertical="top" wrapText="1"/>
    </xf>
    <xf numFmtId="0" fontId="17" fillId="3" borderId="108" xfId="0" applyFont="1" applyFill="1" applyBorder="1" applyAlignment="1">
      <alignment horizontal="center" vertical="center"/>
    </xf>
    <xf numFmtId="0" fontId="0" fillId="3" borderId="109" xfId="0" applyFill="1" applyBorder="1" applyAlignment="1">
      <alignment horizontal="center" vertical="center"/>
    </xf>
    <xf numFmtId="0" fontId="0" fillId="3" borderId="109" xfId="0" quotePrefix="1" applyFill="1" applyBorder="1" applyAlignment="1">
      <alignment horizontal="center" vertical="center"/>
    </xf>
    <xf numFmtId="0" fontId="49" fillId="3" borderId="15" xfId="0" applyFont="1" applyFill="1" applyBorder="1" applyAlignment="1">
      <alignment vertical="center" wrapText="1"/>
    </xf>
    <xf numFmtId="0" fontId="49" fillId="3" borderId="16" xfId="0" applyFont="1" applyFill="1" applyBorder="1" applyAlignment="1">
      <alignment vertical="center" wrapText="1"/>
    </xf>
    <xf numFmtId="0" fontId="49" fillId="3" borderId="17" xfId="0" applyFont="1" applyFill="1" applyBorder="1" applyAlignment="1">
      <alignment vertical="center" wrapText="1"/>
    </xf>
    <xf numFmtId="0" fontId="21" fillId="3" borderId="109" xfId="0" applyFont="1" applyFill="1" applyBorder="1" applyAlignment="1">
      <alignment vertical="center" wrapText="1"/>
    </xf>
    <xf numFmtId="0" fontId="17" fillId="3" borderId="109" xfId="0" applyFont="1" applyFill="1" applyBorder="1" applyAlignment="1">
      <alignment horizontal="center" vertical="center"/>
    </xf>
    <xf numFmtId="0" fontId="17" fillId="3" borderId="120" xfId="0" applyFont="1" applyFill="1" applyBorder="1" applyAlignment="1">
      <alignment horizontal="center" vertical="center"/>
    </xf>
    <xf numFmtId="0" fontId="17" fillId="3" borderId="17" xfId="0" applyFont="1" applyFill="1" applyBorder="1" applyAlignment="1">
      <alignment horizontal="center" vertical="center"/>
    </xf>
    <xf numFmtId="0" fontId="0" fillId="0" borderId="27" xfId="0" quotePrefix="1" applyBorder="1" applyAlignment="1" applyProtection="1">
      <alignment horizontal="center" vertical="center"/>
    </xf>
    <xf numFmtId="0" fontId="21" fillId="0" borderId="102" xfId="0" applyFont="1" applyBorder="1" applyAlignment="1" applyProtection="1">
      <alignment vertical="center" wrapText="1"/>
    </xf>
    <xf numFmtId="0" fontId="28" fillId="0" borderId="0" xfId="0" applyFont="1" applyBorder="1" applyAlignment="1" applyProtection="1">
      <alignment vertical="center" wrapText="1"/>
    </xf>
    <xf numFmtId="0" fontId="59" fillId="0" borderId="0" xfId="0" applyFont="1" applyBorder="1" applyAlignment="1" applyProtection="1">
      <alignment horizontal="left" vertical="top" wrapText="1"/>
    </xf>
    <xf numFmtId="0" fontId="17" fillId="3" borderId="104" xfId="0" applyFont="1" applyFill="1" applyBorder="1" applyAlignment="1" applyProtection="1">
      <alignment horizontal="center" vertical="center"/>
    </xf>
    <xf numFmtId="0" fontId="0" fillId="3" borderId="105" xfId="0" applyFill="1" applyBorder="1" applyAlignment="1" applyProtection="1">
      <alignment horizontal="center" vertical="center"/>
    </xf>
    <xf numFmtId="0" fontId="0" fillId="3" borderId="105" xfId="0" quotePrefix="1" applyFill="1" applyBorder="1" applyAlignment="1" applyProtection="1">
      <alignment horizontal="center" vertical="center"/>
    </xf>
    <xf numFmtId="0" fontId="49" fillId="3" borderId="94" xfId="0" applyFont="1" applyFill="1" applyBorder="1" applyAlignment="1" applyProtection="1">
      <alignment vertical="center" wrapText="1"/>
    </xf>
    <xf numFmtId="0" fontId="49" fillId="3" borderId="95" xfId="0" applyFont="1" applyFill="1" applyBorder="1" applyAlignment="1" applyProtection="1">
      <alignment vertical="center" wrapText="1"/>
    </xf>
    <xf numFmtId="0" fontId="49" fillId="3" borderId="96" xfId="0" applyFont="1" applyFill="1" applyBorder="1" applyAlignment="1" applyProtection="1">
      <alignment vertical="center" wrapText="1"/>
    </xf>
    <xf numFmtId="0" fontId="21" fillId="3" borderId="105" xfId="0" applyFont="1" applyFill="1" applyBorder="1" applyAlignment="1" applyProtection="1">
      <alignment vertical="center" wrapText="1"/>
    </xf>
    <xf numFmtId="0" fontId="17" fillId="3" borderId="105" xfId="0" applyFont="1" applyFill="1" applyBorder="1" applyAlignment="1" applyProtection="1">
      <alignment horizontal="center" vertical="center"/>
    </xf>
    <xf numFmtId="0" fontId="17" fillId="3" borderId="115" xfId="0" applyFont="1" applyFill="1" applyBorder="1" applyAlignment="1" applyProtection="1">
      <alignment horizontal="center" vertical="center"/>
    </xf>
    <xf numFmtId="0" fontId="17" fillId="3" borderId="100" xfId="0" applyFont="1" applyFill="1" applyBorder="1" applyAlignment="1" applyProtection="1">
      <alignment horizontal="center" vertical="center"/>
    </xf>
    <xf numFmtId="0" fontId="0" fillId="3" borderId="101" xfId="0" applyFill="1" applyBorder="1" applyAlignment="1" applyProtection="1">
      <alignment horizontal="center" vertical="center"/>
    </xf>
    <xf numFmtId="0" fontId="0" fillId="3" borderId="101" xfId="0" quotePrefix="1" applyFill="1" applyBorder="1" applyAlignment="1" applyProtection="1">
      <alignment horizontal="center" vertical="center"/>
    </xf>
    <xf numFmtId="0" fontId="0" fillId="3" borderId="93" xfId="0" quotePrefix="1" applyFill="1" applyBorder="1" applyAlignment="1" applyProtection="1">
      <alignment horizontal="center" vertical="center"/>
    </xf>
    <xf numFmtId="0" fontId="49" fillId="3" borderId="93" xfId="0" applyFont="1" applyFill="1" applyBorder="1" applyAlignment="1" applyProtection="1">
      <alignment vertical="center" wrapText="1"/>
    </xf>
    <xf numFmtId="0" fontId="49" fillId="3" borderId="81" xfId="0" applyFont="1" applyFill="1" applyBorder="1" applyAlignment="1" applyProtection="1">
      <alignment vertical="center" wrapText="1"/>
    </xf>
    <xf numFmtId="0" fontId="49" fillId="3" borderId="90" xfId="0" applyFont="1" applyFill="1" applyBorder="1" applyAlignment="1" applyProtection="1">
      <alignment vertical="center" wrapText="1"/>
    </xf>
    <xf numFmtId="0" fontId="21" fillId="3" borderId="101" xfId="0" applyFont="1" applyFill="1" applyBorder="1" applyAlignment="1" applyProtection="1">
      <alignment vertical="center" wrapText="1"/>
    </xf>
    <xf numFmtId="0" fontId="17" fillId="3" borderId="101" xfId="0" applyFont="1" applyFill="1" applyBorder="1" applyAlignment="1" applyProtection="1">
      <alignment horizontal="center" vertical="center"/>
    </xf>
    <xf numFmtId="0" fontId="17" fillId="3" borderId="107" xfId="0" applyFont="1" applyFill="1" applyBorder="1" applyAlignment="1" applyProtection="1">
      <alignment horizontal="center" vertical="center"/>
    </xf>
    <xf numFmtId="0" fontId="17" fillId="3" borderId="90" xfId="0" applyFont="1" applyFill="1" applyBorder="1" applyAlignment="1" applyProtection="1">
      <alignment horizontal="center" vertical="center"/>
    </xf>
    <xf numFmtId="0" fontId="17" fillId="3" borderId="98" xfId="0" applyFont="1" applyFill="1" applyBorder="1" applyAlignment="1" applyProtection="1">
      <alignment horizontal="center" vertical="center"/>
    </xf>
    <xf numFmtId="0" fontId="0" fillId="3" borderId="99" xfId="0" applyFill="1" applyBorder="1" applyAlignment="1" applyProtection="1">
      <alignment horizontal="center" vertical="center"/>
    </xf>
    <xf numFmtId="0" fontId="0" fillId="3" borderId="99" xfId="0" quotePrefix="1" applyFill="1" applyBorder="1" applyAlignment="1" applyProtection="1">
      <alignment horizontal="center" vertical="center"/>
    </xf>
    <xf numFmtId="0" fontId="58" fillId="3" borderId="11" xfId="0" applyFont="1" applyFill="1" applyBorder="1" applyAlignment="1" applyProtection="1">
      <alignment vertical="top" wrapText="1"/>
    </xf>
    <xf numFmtId="0" fontId="58" fillId="3" borderId="12" xfId="0" applyFont="1" applyFill="1" applyBorder="1" applyAlignment="1" applyProtection="1">
      <alignment vertical="top" wrapText="1"/>
    </xf>
    <xf numFmtId="0" fontId="58" fillId="3" borderId="13" xfId="0" applyFont="1" applyFill="1" applyBorder="1" applyAlignment="1" applyProtection="1">
      <alignment vertical="top" wrapText="1"/>
    </xf>
    <xf numFmtId="0" fontId="21" fillId="3" borderId="99" xfId="0" applyFont="1" applyFill="1" applyBorder="1" applyAlignment="1" applyProtection="1">
      <alignment vertical="center" wrapText="1"/>
    </xf>
    <xf numFmtId="0" fontId="17" fillId="3" borderId="99" xfId="0" applyFont="1" applyFill="1" applyBorder="1" applyAlignment="1" applyProtection="1">
      <alignment horizontal="center" vertical="center"/>
    </xf>
    <xf numFmtId="0" fontId="17" fillId="3" borderId="106" xfId="0" applyFont="1" applyFill="1" applyBorder="1" applyAlignment="1" applyProtection="1">
      <alignment horizontal="center" vertical="center"/>
    </xf>
    <xf numFmtId="0" fontId="17" fillId="3" borderId="13" xfId="0" applyFont="1" applyFill="1" applyBorder="1" applyAlignment="1" applyProtection="1">
      <alignment horizontal="center" vertical="center"/>
    </xf>
    <xf numFmtId="0" fontId="17" fillId="3" borderId="108" xfId="0" applyFont="1" applyFill="1" applyBorder="1" applyAlignment="1" applyProtection="1">
      <alignment horizontal="center" vertical="center"/>
    </xf>
    <xf numFmtId="0" fontId="0" fillId="3" borderId="109" xfId="0" applyFill="1" applyBorder="1" applyAlignment="1" applyProtection="1">
      <alignment horizontal="center" vertical="center"/>
    </xf>
    <xf numFmtId="0" fontId="0" fillId="3" borderId="109" xfId="0" quotePrefix="1" applyFill="1" applyBorder="1" applyAlignment="1" applyProtection="1">
      <alignment horizontal="center" vertical="center"/>
    </xf>
    <xf numFmtId="0" fontId="49" fillId="3" borderId="15" xfId="0" applyFont="1" applyFill="1" applyBorder="1" applyAlignment="1" applyProtection="1">
      <alignment vertical="center" wrapText="1"/>
    </xf>
    <xf numFmtId="0" fontId="49" fillId="3" borderId="16" xfId="0" applyFont="1" applyFill="1" applyBorder="1" applyAlignment="1" applyProtection="1">
      <alignment vertical="center" wrapText="1"/>
    </xf>
    <xf numFmtId="0" fontId="49" fillId="3" borderId="17" xfId="0" applyFont="1" applyFill="1" applyBorder="1" applyAlignment="1" applyProtection="1">
      <alignment vertical="center" wrapText="1"/>
    </xf>
    <xf numFmtId="0" fontId="21" fillId="3" borderId="109" xfId="0" applyFont="1" applyFill="1" applyBorder="1" applyAlignment="1" applyProtection="1">
      <alignment vertical="center" wrapText="1"/>
    </xf>
    <xf numFmtId="0" fontId="17" fillId="3" borderId="109" xfId="0" applyFont="1" applyFill="1" applyBorder="1" applyAlignment="1" applyProtection="1">
      <alignment horizontal="center" vertical="center"/>
    </xf>
    <xf numFmtId="0" fontId="17" fillId="3" borderId="120" xfId="0" applyFont="1" applyFill="1" applyBorder="1" applyAlignment="1" applyProtection="1">
      <alignment horizontal="center" vertical="center"/>
    </xf>
    <xf numFmtId="0" fontId="17" fillId="3" borderId="17" xfId="0" applyFont="1" applyFill="1" applyBorder="1" applyAlignment="1" applyProtection="1">
      <alignment horizontal="center" vertical="center"/>
    </xf>
    <xf numFmtId="0" fontId="0" fillId="3" borderId="11" xfId="0" quotePrefix="1" applyFill="1" applyBorder="1" applyAlignment="1" applyProtection="1">
      <alignment horizontal="center" vertical="center"/>
    </xf>
    <xf numFmtId="0" fontId="49" fillId="3" borderId="11" xfId="0" applyFont="1" applyFill="1" applyBorder="1" applyAlignment="1" applyProtection="1">
      <alignment vertical="center" wrapText="1"/>
    </xf>
    <xf numFmtId="0" fontId="49" fillId="3" borderId="12" xfId="0" applyFont="1" applyFill="1" applyBorder="1" applyAlignment="1" applyProtection="1">
      <alignment vertical="center" wrapText="1"/>
    </xf>
    <xf numFmtId="0" fontId="49" fillId="3" borderId="13" xfId="0" applyFont="1" applyFill="1" applyBorder="1" applyAlignment="1" applyProtection="1">
      <alignment vertical="center" wrapText="1"/>
    </xf>
    <xf numFmtId="0" fontId="0" fillId="0" borderId="94" xfId="0" quotePrefix="1" applyBorder="1" applyAlignment="1" applyProtection="1">
      <alignment horizontal="center" vertical="center"/>
    </xf>
    <xf numFmtId="0" fontId="0" fillId="0" borderId="11" xfId="0" quotePrefix="1" applyBorder="1" applyAlignment="1" applyProtection="1">
      <alignment horizontal="center" vertical="center"/>
    </xf>
    <xf numFmtId="0" fontId="17" fillId="0" borderId="117" xfId="0" applyFont="1" applyBorder="1" applyAlignment="1" applyProtection="1">
      <alignment horizontal="center" vertical="center"/>
    </xf>
    <xf numFmtId="0" fontId="17" fillId="0" borderId="118" xfId="0" applyFont="1" applyBorder="1" applyAlignment="1" applyProtection="1">
      <alignment horizontal="center" vertical="center"/>
    </xf>
    <xf numFmtId="0" fontId="0" fillId="0" borderId="118" xfId="0" quotePrefix="1" applyBorder="1" applyAlignment="1" applyProtection="1">
      <alignment horizontal="center" vertical="center"/>
    </xf>
    <xf numFmtId="0" fontId="0" fillId="0" borderId="82" xfId="0" quotePrefix="1" applyBorder="1" applyAlignment="1" applyProtection="1">
      <alignment horizontal="center" vertical="center"/>
    </xf>
    <xf numFmtId="0" fontId="49" fillId="0" borderId="82" xfId="0" applyFont="1" applyBorder="1" applyAlignment="1" applyProtection="1">
      <alignment vertical="center" wrapText="1"/>
    </xf>
    <xf numFmtId="0" fontId="49" fillId="0" borderId="71" xfId="0" applyFont="1" applyBorder="1" applyAlignment="1" applyProtection="1">
      <alignment vertical="center" wrapText="1"/>
    </xf>
    <xf numFmtId="0" fontId="49" fillId="0" borderId="83" xfId="0" applyFont="1" applyBorder="1" applyAlignment="1" applyProtection="1">
      <alignment vertical="center" wrapText="1"/>
    </xf>
    <xf numFmtId="0" fontId="17" fillId="0" borderId="119" xfId="0" applyFont="1" applyBorder="1" applyAlignment="1" applyProtection="1">
      <alignment horizontal="center" vertical="center"/>
    </xf>
    <xf numFmtId="0" fontId="21" fillId="0" borderId="68" xfId="0" applyFont="1" applyBorder="1" applyAlignment="1" applyProtection="1">
      <alignment horizontal="center" vertical="center"/>
    </xf>
    <xf numFmtId="0" fontId="21" fillId="0" borderId="69" xfId="0" applyFont="1" applyBorder="1" applyAlignment="1" applyProtection="1">
      <alignment horizontal="center" vertical="center"/>
    </xf>
    <xf numFmtId="0" fontId="14" fillId="0" borderId="36" xfId="0" applyFont="1" applyFill="1" applyBorder="1" applyAlignment="1" applyProtection="1">
      <alignment horizontal="center" vertical="center"/>
    </xf>
    <xf numFmtId="0" fontId="16" fillId="0" borderId="37" xfId="0" applyFont="1" applyFill="1" applyBorder="1" applyAlignment="1" applyProtection="1">
      <alignment horizontal="center" vertical="center"/>
    </xf>
    <xf numFmtId="0" fontId="16" fillId="0" borderId="36" xfId="0" applyFont="1" applyFill="1" applyBorder="1" applyAlignment="1" applyProtection="1">
      <alignment horizontal="center" vertical="center"/>
    </xf>
    <xf numFmtId="0" fontId="16" fillId="0" borderId="38" xfId="0" applyFont="1" applyFill="1" applyBorder="1" applyAlignment="1" applyProtection="1">
      <alignment horizontal="center" vertical="center"/>
    </xf>
  </cellXfs>
  <cellStyles count="21">
    <cellStyle name="ハイパーリンク 2" xfId="19" xr:uid="{00000000-0005-0000-0000-000000000000}"/>
    <cellStyle name="桁区切り" xfId="16" builtinId="6"/>
    <cellStyle name="桁区切り 2" xfId="2" xr:uid="{00000000-0005-0000-0000-000002000000}"/>
    <cellStyle name="桁区切り 3" xfId="10" xr:uid="{00000000-0005-0000-0000-000003000000}"/>
    <cellStyle name="通貨 2 2" xfId="11" xr:uid="{00000000-0005-0000-0000-000004000000}"/>
    <cellStyle name="通貨 2 2 2" xfId="13" xr:uid="{00000000-0005-0000-0000-000005000000}"/>
    <cellStyle name="標準" xfId="0" builtinId="0"/>
    <cellStyle name="標準 2" xfId="1" xr:uid="{00000000-0005-0000-0000-000007000000}"/>
    <cellStyle name="標準 2 2" xfId="4" xr:uid="{00000000-0005-0000-0000-000008000000}"/>
    <cellStyle name="標準 2 2 2" xfId="5" xr:uid="{00000000-0005-0000-0000-000009000000}"/>
    <cellStyle name="標準 2 3" xfId="8" xr:uid="{00000000-0005-0000-0000-00000A000000}"/>
    <cellStyle name="標準 3" xfId="3" xr:uid="{00000000-0005-0000-0000-00000B000000}"/>
    <cellStyle name="標準 3 2" xfId="6" xr:uid="{00000000-0005-0000-0000-00000C000000}"/>
    <cellStyle name="標準 3 3" xfId="12" xr:uid="{00000000-0005-0000-0000-00000D000000}"/>
    <cellStyle name="標準 4" xfId="7" xr:uid="{00000000-0005-0000-0000-00000E000000}"/>
    <cellStyle name="標準 4 2" xfId="17" xr:uid="{00000000-0005-0000-0000-00000F000000}"/>
    <cellStyle name="標準 4 3" xfId="14" xr:uid="{00000000-0005-0000-0000-000010000000}"/>
    <cellStyle name="標準 5" xfId="15" xr:uid="{00000000-0005-0000-0000-000011000000}"/>
    <cellStyle name="標準 5 2" xfId="18" xr:uid="{00000000-0005-0000-0000-000012000000}"/>
    <cellStyle name="標準 6" xfId="20" xr:uid="{F7733A09-6983-4C07-AFA5-362F3910A04B}"/>
    <cellStyle name="標準 8" xfId="9" xr:uid="{00000000-0005-0000-0000-000013000000}"/>
  </cellStyles>
  <dxfs count="0"/>
  <tableStyles count="0" defaultTableStyle="TableStyleMedium2" defaultPivotStyle="PivotStyleLight16"/>
  <colors>
    <mruColors>
      <color rgb="FF00FFFF"/>
      <color rgb="FFFFFFCC"/>
      <color rgb="FFF6CEBC"/>
      <color rgb="FFFFCCFF"/>
      <color rgb="FFFCEEE8"/>
      <color rgb="FFFF7C80"/>
      <color rgb="FF33CCFF"/>
      <color rgb="FFFCE7DC"/>
      <color rgb="FFFF3300"/>
      <color rgb="FFFF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externalLink" Target="externalLinks/externalLink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1.xml"/><Relationship Id="rId38"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theme" Target="theme/theme1.xml"/><Relationship Id="rId40"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4.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3.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259080</xdr:colOff>
          <xdr:row>2</xdr:row>
          <xdr:rowOff>0</xdr:rowOff>
        </xdr:from>
        <xdr:to>
          <xdr:col>4</xdr:col>
          <xdr:colOff>670560</xdr:colOff>
          <xdr:row>2</xdr:row>
          <xdr:rowOff>175260</xdr:rowOff>
        </xdr:to>
        <xdr:sp macro="" textlink="">
          <xdr:nvSpPr>
            <xdr:cNvPr id="26625" name="Check Box 1" hidden="1">
              <a:extLst>
                <a:ext uri="{63B3BB69-23CF-44E3-9099-C40C66FF867C}">
                  <a14:compatExt spid="_x0000_s26625"/>
                </a:ext>
                <a:ext uri="{FF2B5EF4-FFF2-40B4-BE49-F238E27FC236}">
                  <a16:creationId xmlns:a16="http://schemas.microsoft.com/office/drawing/2014/main" id="{00000000-0008-0000-0000-000001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259080</xdr:colOff>
          <xdr:row>3</xdr:row>
          <xdr:rowOff>0</xdr:rowOff>
        </xdr:from>
        <xdr:to>
          <xdr:col>4</xdr:col>
          <xdr:colOff>670560</xdr:colOff>
          <xdr:row>4</xdr:row>
          <xdr:rowOff>0</xdr:rowOff>
        </xdr:to>
        <xdr:sp macro="" textlink="">
          <xdr:nvSpPr>
            <xdr:cNvPr id="26650" name="Check Box 26" hidden="1">
              <a:extLst>
                <a:ext uri="{63B3BB69-23CF-44E3-9099-C40C66FF867C}">
                  <a14:compatExt spid="_x0000_s26650"/>
                </a:ext>
                <a:ext uri="{FF2B5EF4-FFF2-40B4-BE49-F238E27FC236}">
                  <a16:creationId xmlns:a16="http://schemas.microsoft.com/office/drawing/2014/main" id="{00000000-0008-0000-0000-00001A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259080</xdr:colOff>
          <xdr:row>4</xdr:row>
          <xdr:rowOff>0</xdr:rowOff>
        </xdr:from>
        <xdr:to>
          <xdr:col>4</xdr:col>
          <xdr:colOff>670560</xdr:colOff>
          <xdr:row>5</xdr:row>
          <xdr:rowOff>0</xdr:rowOff>
        </xdr:to>
        <xdr:sp macro="" textlink="">
          <xdr:nvSpPr>
            <xdr:cNvPr id="26651" name="Check Box 27" hidden="1">
              <a:extLst>
                <a:ext uri="{63B3BB69-23CF-44E3-9099-C40C66FF867C}">
                  <a14:compatExt spid="_x0000_s26651"/>
                </a:ext>
                <a:ext uri="{FF2B5EF4-FFF2-40B4-BE49-F238E27FC236}">
                  <a16:creationId xmlns:a16="http://schemas.microsoft.com/office/drawing/2014/main" id="{00000000-0008-0000-0000-00001B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259080</xdr:colOff>
          <xdr:row>5</xdr:row>
          <xdr:rowOff>0</xdr:rowOff>
        </xdr:from>
        <xdr:to>
          <xdr:col>4</xdr:col>
          <xdr:colOff>670560</xdr:colOff>
          <xdr:row>6</xdr:row>
          <xdr:rowOff>0</xdr:rowOff>
        </xdr:to>
        <xdr:sp macro="" textlink="">
          <xdr:nvSpPr>
            <xdr:cNvPr id="26652" name="Check Box 28" hidden="1">
              <a:extLst>
                <a:ext uri="{63B3BB69-23CF-44E3-9099-C40C66FF867C}">
                  <a14:compatExt spid="_x0000_s26652"/>
                </a:ext>
                <a:ext uri="{FF2B5EF4-FFF2-40B4-BE49-F238E27FC236}">
                  <a16:creationId xmlns:a16="http://schemas.microsoft.com/office/drawing/2014/main" id="{00000000-0008-0000-0000-00001C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259080</xdr:colOff>
          <xdr:row>6</xdr:row>
          <xdr:rowOff>0</xdr:rowOff>
        </xdr:from>
        <xdr:to>
          <xdr:col>4</xdr:col>
          <xdr:colOff>670560</xdr:colOff>
          <xdr:row>7</xdr:row>
          <xdr:rowOff>0</xdr:rowOff>
        </xdr:to>
        <xdr:sp macro="" textlink="">
          <xdr:nvSpPr>
            <xdr:cNvPr id="26653" name="Check Box 29" hidden="1">
              <a:extLst>
                <a:ext uri="{63B3BB69-23CF-44E3-9099-C40C66FF867C}">
                  <a14:compatExt spid="_x0000_s26653"/>
                </a:ext>
                <a:ext uri="{FF2B5EF4-FFF2-40B4-BE49-F238E27FC236}">
                  <a16:creationId xmlns:a16="http://schemas.microsoft.com/office/drawing/2014/main" id="{00000000-0008-0000-0000-00001D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259080</xdr:colOff>
          <xdr:row>7</xdr:row>
          <xdr:rowOff>0</xdr:rowOff>
        </xdr:from>
        <xdr:to>
          <xdr:col>5</xdr:col>
          <xdr:colOff>0</xdr:colOff>
          <xdr:row>9</xdr:row>
          <xdr:rowOff>0</xdr:rowOff>
        </xdr:to>
        <xdr:sp macro="" textlink="">
          <xdr:nvSpPr>
            <xdr:cNvPr id="26655" name="Check Box 31" hidden="1">
              <a:extLst>
                <a:ext uri="{63B3BB69-23CF-44E3-9099-C40C66FF867C}">
                  <a14:compatExt spid="_x0000_s26655"/>
                </a:ext>
                <a:ext uri="{FF2B5EF4-FFF2-40B4-BE49-F238E27FC236}">
                  <a16:creationId xmlns:a16="http://schemas.microsoft.com/office/drawing/2014/main" id="{00000000-0008-0000-0000-00001F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259080</xdr:colOff>
          <xdr:row>9</xdr:row>
          <xdr:rowOff>0</xdr:rowOff>
        </xdr:from>
        <xdr:to>
          <xdr:col>4</xdr:col>
          <xdr:colOff>670560</xdr:colOff>
          <xdr:row>10</xdr:row>
          <xdr:rowOff>0</xdr:rowOff>
        </xdr:to>
        <xdr:sp macro="" textlink="">
          <xdr:nvSpPr>
            <xdr:cNvPr id="26658" name="Check Box 34" hidden="1">
              <a:extLst>
                <a:ext uri="{63B3BB69-23CF-44E3-9099-C40C66FF867C}">
                  <a14:compatExt spid="_x0000_s26658"/>
                </a:ext>
                <a:ext uri="{FF2B5EF4-FFF2-40B4-BE49-F238E27FC236}">
                  <a16:creationId xmlns:a16="http://schemas.microsoft.com/office/drawing/2014/main" id="{00000000-0008-0000-0000-000022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259080</xdr:colOff>
          <xdr:row>10</xdr:row>
          <xdr:rowOff>0</xdr:rowOff>
        </xdr:from>
        <xdr:to>
          <xdr:col>4</xdr:col>
          <xdr:colOff>670560</xdr:colOff>
          <xdr:row>11</xdr:row>
          <xdr:rowOff>0</xdr:rowOff>
        </xdr:to>
        <xdr:sp macro="" textlink="">
          <xdr:nvSpPr>
            <xdr:cNvPr id="26660" name="Check Box 36" hidden="1">
              <a:extLst>
                <a:ext uri="{63B3BB69-23CF-44E3-9099-C40C66FF867C}">
                  <a14:compatExt spid="_x0000_s26660"/>
                </a:ext>
                <a:ext uri="{FF2B5EF4-FFF2-40B4-BE49-F238E27FC236}">
                  <a16:creationId xmlns:a16="http://schemas.microsoft.com/office/drawing/2014/main" id="{00000000-0008-0000-0000-000024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259080</xdr:colOff>
          <xdr:row>11</xdr:row>
          <xdr:rowOff>0</xdr:rowOff>
        </xdr:from>
        <xdr:to>
          <xdr:col>4</xdr:col>
          <xdr:colOff>670560</xdr:colOff>
          <xdr:row>12</xdr:row>
          <xdr:rowOff>0</xdr:rowOff>
        </xdr:to>
        <xdr:sp macro="" textlink="">
          <xdr:nvSpPr>
            <xdr:cNvPr id="26661" name="Check Box 37" hidden="1">
              <a:extLst>
                <a:ext uri="{63B3BB69-23CF-44E3-9099-C40C66FF867C}">
                  <a14:compatExt spid="_x0000_s26661"/>
                </a:ext>
                <a:ext uri="{FF2B5EF4-FFF2-40B4-BE49-F238E27FC236}">
                  <a16:creationId xmlns:a16="http://schemas.microsoft.com/office/drawing/2014/main" id="{00000000-0008-0000-0000-000025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259080</xdr:colOff>
          <xdr:row>12</xdr:row>
          <xdr:rowOff>0</xdr:rowOff>
        </xdr:from>
        <xdr:to>
          <xdr:col>4</xdr:col>
          <xdr:colOff>670560</xdr:colOff>
          <xdr:row>13</xdr:row>
          <xdr:rowOff>0</xdr:rowOff>
        </xdr:to>
        <xdr:sp macro="" textlink="">
          <xdr:nvSpPr>
            <xdr:cNvPr id="26663" name="Check Box 39" hidden="1">
              <a:extLst>
                <a:ext uri="{63B3BB69-23CF-44E3-9099-C40C66FF867C}">
                  <a14:compatExt spid="_x0000_s26663"/>
                </a:ext>
                <a:ext uri="{FF2B5EF4-FFF2-40B4-BE49-F238E27FC236}">
                  <a16:creationId xmlns:a16="http://schemas.microsoft.com/office/drawing/2014/main" id="{00000000-0008-0000-0000-000027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259080</xdr:colOff>
          <xdr:row>13</xdr:row>
          <xdr:rowOff>0</xdr:rowOff>
        </xdr:from>
        <xdr:to>
          <xdr:col>4</xdr:col>
          <xdr:colOff>670560</xdr:colOff>
          <xdr:row>14</xdr:row>
          <xdr:rowOff>0</xdr:rowOff>
        </xdr:to>
        <xdr:sp macro="" textlink="">
          <xdr:nvSpPr>
            <xdr:cNvPr id="26664" name="Check Box 40" hidden="1">
              <a:extLst>
                <a:ext uri="{63B3BB69-23CF-44E3-9099-C40C66FF867C}">
                  <a14:compatExt spid="_x0000_s26664"/>
                </a:ext>
                <a:ext uri="{FF2B5EF4-FFF2-40B4-BE49-F238E27FC236}">
                  <a16:creationId xmlns:a16="http://schemas.microsoft.com/office/drawing/2014/main" id="{00000000-0008-0000-0000-000028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259080</xdr:colOff>
          <xdr:row>14</xdr:row>
          <xdr:rowOff>0</xdr:rowOff>
        </xdr:from>
        <xdr:to>
          <xdr:col>4</xdr:col>
          <xdr:colOff>670560</xdr:colOff>
          <xdr:row>15</xdr:row>
          <xdr:rowOff>0</xdr:rowOff>
        </xdr:to>
        <xdr:sp macro="" textlink="">
          <xdr:nvSpPr>
            <xdr:cNvPr id="26665" name="Check Box 41" hidden="1">
              <a:extLst>
                <a:ext uri="{63B3BB69-23CF-44E3-9099-C40C66FF867C}">
                  <a14:compatExt spid="_x0000_s26665"/>
                </a:ext>
                <a:ext uri="{FF2B5EF4-FFF2-40B4-BE49-F238E27FC236}">
                  <a16:creationId xmlns:a16="http://schemas.microsoft.com/office/drawing/2014/main" id="{00000000-0008-0000-0000-000029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259080</xdr:colOff>
          <xdr:row>15</xdr:row>
          <xdr:rowOff>0</xdr:rowOff>
        </xdr:from>
        <xdr:to>
          <xdr:col>4</xdr:col>
          <xdr:colOff>670560</xdr:colOff>
          <xdr:row>25</xdr:row>
          <xdr:rowOff>0</xdr:rowOff>
        </xdr:to>
        <xdr:sp macro="" textlink="">
          <xdr:nvSpPr>
            <xdr:cNvPr id="26667" name="Check Box 43" hidden="1">
              <a:extLst>
                <a:ext uri="{63B3BB69-23CF-44E3-9099-C40C66FF867C}">
                  <a14:compatExt spid="_x0000_s26667"/>
                </a:ext>
                <a:ext uri="{FF2B5EF4-FFF2-40B4-BE49-F238E27FC236}">
                  <a16:creationId xmlns:a16="http://schemas.microsoft.com/office/drawing/2014/main" id="{00000000-0008-0000-0000-00002B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259080</xdr:colOff>
          <xdr:row>25</xdr:row>
          <xdr:rowOff>0</xdr:rowOff>
        </xdr:from>
        <xdr:to>
          <xdr:col>4</xdr:col>
          <xdr:colOff>670560</xdr:colOff>
          <xdr:row>30</xdr:row>
          <xdr:rowOff>0</xdr:rowOff>
        </xdr:to>
        <xdr:sp macro="" textlink="">
          <xdr:nvSpPr>
            <xdr:cNvPr id="26668" name="Check Box 44" hidden="1">
              <a:extLst>
                <a:ext uri="{63B3BB69-23CF-44E3-9099-C40C66FF867C}">
                  <a14:compatExt spid="_x0000_s26668"/>
                </a:ext>
                <a:ext uri="{FF2B5EF4-FFF2-40B4-BE49-F238E27FC236}">
                  <a16:creationId xmlns:a16="http://schemas.microsoft.com/office/drawing/2014/main" id="{00000000-0008-0000-0000-00002C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259080</xdr:colOff>
          <xdr:row>30</xdr:row>
          <xdr:rowOff>0</xdr:rowOff>
        </xdr:from>
        <xdr:to>
          <xdr:col>4</xdr:col>
          <xdr:colOff>670560</xdr:colOff>
          <xdr:row>31</xdr:row>
          <xdr:rowOff>0</xdr:rowOff>
        </xdr:to>
        <xdr:sp macro="" textlink="">
          <xdr:nvSpPr>
            <xdr:cNvPr id="26671" name="Check Box 47" hidden="1">
              <a:extLst>
                <a:ext uri="{63B3BB69-23CF-44E3-9099-C40C66FF867C}">
                  <a14:compatExt spid="_x0000_s26671"/>
                </a:ext>
                <a:ext uri="{FF2B5EF4-FFF2-40B4-BE49-F238E27FC236}">
                  <a16:creationId xmlns:a16="http://schemas.microsoft.com/office/drawing/2014/main" id="{00000000-0008-0000-0000-00002F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259080</xdr:colOff>
          <xdr:row>31</xdr:row>
          <xdr:rowOff>0</xdr:rowOff>
        </xdr:from>
        <xdr:to>
          <xdr:col>4</xdr:col>
          <xdr:colOff>670560</xdr:colOff>
          <xdr:row>32</xdr:row>
          <xdr:rowOff>0</xdr:rowOff>
        </xdr:to>
        <xdr:sp macro="" textlink="">
          <xdr:nvSpPr>
            <xdr:cNvPr id="26673" name="Check Box 49" hidden="1">
              <a:extLst>
                <a:ext uri="{63B3BB69-23CF-44E3-9099-C40C66FF867C}">
                  <a14:compatExt spid="_x0000_s26673"/>
                </a:ext>
                <a:ext uri="{FF2B5EF4-FFF2-40B4-BE49-F238E27FC236}">
                  <a16:creationId xmlns:a16="http://schemas.microsoft.com/office/drawing/2014/main" id="{00000000-0008-0000-0000-000031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259080</xdr:colOff>
          <xdr:row>32</xdr:row>
          <xdr:rowOff>0</xdr:rowOff>
        </xdr:from>
        <xdr:to>
          <xdr:col>4</xdr:col>
          <xdr:colOff>670560</xdr:colOff>
          <xdr:row>33</xdr:row>
          <xdr:rowOff>0</xdr:rowOff>
        </xdr:to>
        <xdr:sp macro="" textlink="">
          <xdr:nvSpPr>
            <xdr:cNvPr id="26674" name="Check Box 50" hidden="1">
              <a:extLst>
                <a:ext uri="{63B3BB69-23CF-44E3-9099-C40C66FF867C}">
                  <a14:compatExt spid="_x0000_s26674"/>
                </a:ext>
                <a:ext uri="{FF2B5EF4-FFF2-40B4-BE49-F238E27FC236}">
                  <a16:creationId xmlns:a16="http://schemas.microsoft.com/office/drawing/2014/main" id="{00000000-0008-0000-0000-000032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259080</xdr:colOff>
          <xdr:row>33</xdr:row>
          <xdr:rowOff>0</xdr:rowOff>
        </xdr:from>
        <xdr:to>
          <xdr:col>4</xdr:col>
          <xdr:colOff>670560</xdr:colOff>
          <xdr:row>35</xdr:row>
          <xdr:rowOff>7620</xdr:rowOff>
        </xdr:to>
        <xdr:sp macro="" textlink="">
          <xdr:nvSpPr>
            <xdr:cNvPr id="26676" name="Check Box 52" hidden="1">
              <a:extLst>
                <a:ext uri="{63B3BB69-23CF-44E3-9099-C40C66FF867C}">
                  <a14:compatExt spid="_x0000_s26676"/>
                </a:ext>
                <a:ext uri="{FF2B5EF4-FFF2-40B4-BE49-F238E27FC236}">
                  <a16:creationId xmlns:a16="http://schemas.microsoft.com/office/drawing/2014/main" id="{00000000-0008-0000-0000-000034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259080</xdr:colOff>
          <xdr:row>35</xdr:row>
          <xdr:rowOff>0</xdr:rowOff>
        </xdr:from>
        <xdr:to>
          <xdr:col>4</xdr:col>
          <xdr:colOff>670560</xdr:colOff>
          <xdr:row>36</xdr:row>
          <xdr:rowOff>0</xdr:rowOff>
        </xdr:to>
        <xdr:sp macro="" textlink="">
          <xdr:nvSpPr>
            <xdr:cNvPr id="26677" name="Check Box 53" hidden="1">
              <a:extLst>
                <a:ext uri="{63B3BB69-23CF-44E3-9099-C40C66FF867C}">
                  <a14:compatExt spid="_x0000_s26677"/>
                </a:ext>
                <a:ext uri="{FF2B5EF4-FFF2-40B4-BE49-F238E27FC236}">
                  <a16:creationId xmlns:a16="http://schemas.microsoft.com/office/drawing/2014/main" id="{00000000-0008-0000-0000-000035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259080</xdr:colOff>
          <xdr:row>36</xdr:row>
          <xdr:rowOff>0</xdr:rowOff>
        </xdr:from>
        <xdr:to>
          <xdr:col>4</xdr:col>
          <xdr:colOff>670560</xdr:colOff>
          <xdr:row>37</xdr:row>
          <xdr:rowOff>0</xdr:rowOff>
        </xdr:to>
        <xdr:sp macro="" textlink="">
          <xdr:nvSpPr>
            <xdr:cNvPr id="26678" name="Check Box 54" hidden="1">
              <a:extLst>
                <a:ext uri="{63B3BB69-23CF-44E3-9099-C40C66FF867C}">
                  <a14:compatExt spid="_x0000_s26678"/>
                </a:ext>
                <a:ext uri="{FF2B5EF4-FFF2-40B4-BE49-F238E27FC236}">
                  <a16:creationId xmlns:a16="http://schemas.microsoft.com/office/drawing/2014/main" id="{00000000-0008-0000-0000-000036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259080</xdr:colOff>
          <xdr:row>36</xdr:row>
          <xdr:rowOff>175260</xdr:rowOff>
        </xdr:from>
        <xdr:to>
          <xdr:col>4</xdr:col>
          <xdr:colOff>670560</xdr:colOff>
          <xdr:row>38</xdr:row>
          <xdr:rowOff>228600</xdr:rowOff>
        </xdr:to>
        <xdr:sp macro="" textlink="">
          <xdr:nvSpPr>
            <xdr:cNvPr id="26679" name="Check Box 55" hidden="1">
              <a:extLst>
                <a:ext uri="{63B3BB69-23CF-44E3-9099-C40C66FF867C}">
                  <a14:compatExt spid="_x0000_s26679"/>
                </a:ext>
                <a:ext uri="{FF2B5EF4-FFF2-40B4-BE49-F238E27FC236}">
                  <a16:creationId xmlns:a16="http://schemas.microsoft.com/office/drawing/2014/main" id="{00000000-0008-0000-0000-000037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259080</xdr:colOff>
          <xdr:row>39</xdr:row>
          <xdr:rowOff>0</xdr:rowOff>
        </xdr:from>
        <xdr:to>
          <xdr:col>4</xdr:col>
          <xdr:colOff>670560</xdr:colOff>
          <xdr:row>40</xdr:row>
          <xdr:rowOff>0</xdr:rowOff>
        </xdr:to>
        <xdr:sp macro="" textlink="">
          <xdr:nvSpPr>
            <xdr:cNvPr id="26680" name="Check Box 56" hidden="1">
              <a:extLst>
                <a:ext uri="{63B3BB69-23CF-44E3-9099-C40C66FF867C}">
                  <a14:compatExt spid="_x0000_s26680"/>
                </a:ext>
                <a:ext uri="{FF2B5EF4-FFF2-40B4-BE49-F238E27FC236}">
                  <a16:creationId xmlns:a16="http://schemas.microsoft.com/office/drawing/2014/main" id="{00000000-0008-0000-0000-000038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259080</xdr:colOff>
          <xdr:row>40</xdr:row>
          <xdr:rowOff>0</xdr:rowOff>
        </xdr:from>
        <xdr:to>
          <xdr:col>4</xdr:col>
          <xdr:colOff>670560</xdr:colOff>
          <xdr:row>41</xdr:row>
          <xdr:rowOff>0</xdr:rowOff>
        </xdr:to>
        <xdr:sp macro="" textlink="">
          <xdr:nvSpPr>
            <xdr:cNvPr id="26681" name="Check Box 57" hidden="1">
              <a:extLst>
                <a:ext uri="{63B3BB69-23CF-44E3-9099-C40C66FF867C}">
                  <a14:compatExt spid="_x0000_s26681"/>
                </a:ext>
                <a:ext uri="{FF2B5EF4-FFF2-40B4-BE49-F238E27FC236}">
                  <a16:creationId xmlns:a16="http://schemas.microsoft.com/office/drawing/2014/main" id="{00000000-0008-0000-0000-000039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xdr:twoCellAnchor>
    <xdr:from>
      <xdr:col>57</xdr:col>
      <xdr:colOff>38100</xdr:colOff>
      <xdr:row>1</xdr:row>
      <xdr:rowOff>9525</xdr:rowOff>
    </xdr:from>
    <xdr:to>
      <xdr:col>61</xdr:col>
      <xdr:colOff>19050</xdr:colOff>
      <xdr:row>1</xdr:row>
      <xdr:rowOff>266700</xdr:rowOff>
    </xdr:to>
    <xdr:sp macro="" textlink="">
      <xdr:nvSpPr>
        <xdr:cNvPr id="2" name="矢印: 左 1">
          <a:extLst>
            <a:ext uri="{FF2B5EF4-FFF2-40B4-BE49-F238E27FC236}">
              <a16:creationId xmlns:a16="http://schemas.microsoft.com/office/drawing/2014/main" id="{00000000-0008-0000-0B00-000002000000}"/>
            </a:ext>
          </a:extLst>
        </xdr:cNvPr>
        <xdr:cNvSpPr/>
      </xdr:nvSpPr>
      <xdr:spPr>
        <a:xfrm>
          <a:off x="6972300" y="142875"/>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absolute">
    <xdr:from>
      <xdr:col>61</xdr:col>
      <xdr:colOff>0</xdr:colOff>
      <xdr:row>1</xdr:row>
      <xdr:rowOff>0</xdr:rowOff>
    </xdr:from>
    <xdr:to>
      <xdr:col>83</xdr:col>
      <xdr:colOff>57150</xdr:colOff>
      <xdr:row>7</xdr:row>
      <xdr:rowOff>152400</xdr:rowOff>
    </xdr:to>
    <xdr:sp macro="" textlink="">
      <xdr:nvSpPr>
        <xdr:cNvPr id="3" name="テキスト ボックス 2">
          <a:extLst>
            <a:ext uri="{FF2B5EF4-FFF2-40B4-BE49-F238E27FC236}">
              <a16:creationId xmlns:a16="http://schemas.microsoft.com/office/drawing/2014/main" id="{00000000-0008-0000-0B00-000003000000}"/>
            </a:ext>
          </a:extLst>
        </xdr:cNvPr>
        <xdr:cNvSpPr txBox="1"/>
      </xdr:nvSpPr>
      <xdr:spPr>
        <a:xfrm>
          <a:off x="7553325" y="133350"/>
          <a:ext cx="2781300" cy="1409700"/>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交付申請番号は、採択通知に記載の受付番号を入力してください。</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様式１に入力すると、全てのシートに自動入力されます。</a:t>
          </a:r>
          <a:endParaRPr kumimoji="1" lang="en-US" altLang="ja-JP" sz="1100">
            <a:latin typeface="Meiryo UI" panose="020B0604030504040204" pitchFamily="50" charset="-128"/>
            <a:ea typeface="Meiryo UI" panose="020B0604030504040204" pitchFamily="50" charset="-128"/>
          </a:endParaRPr>
        </a:p>
        <a:p>
          <a:endParaRPr kumimoji="1" lang="ja-JP" altLang="en-US" sz="1100">
            <a:latin typeface="Meiryo UI" panose="020B0604030504040204" pitchFamily="50" charset="-128"/>
            <a:ea typeface="Meiryo UI" panose="020B0604030504040204" pitchFamily="50" charset="-128"/>
          </a:endParaRPr>
        </a:p>
      </xdr:txBody>
    </xdr:sp>
    <xdr:clientData/>
  </xdr:twoCellAnchor>
  <xdr:twoCellAnchor editAs="absolute">
    <xdr:from>
      <xdr:col>61</xdr:col>
      <xdr:colOff>9525</xdr:colOff>
      <xdr:row>8</xdr:row>
      <xdr:rowOff>0</xdr:rowOff>
    </xdr:from>
    <xdr:to>
      <xdr:col>82</xdr:col>
      <xdr:colOff>102054</xdr:colOff>
      <xdr:row>9</xdr:row>
      <xdr:rowOff>129268</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7562850" y="1619250"/>
          <a:ext cx="2692854" cy="357868"/>
        </a:xfrm>
        <a:prstGeom prst="rect">
          <a:avLst/>
        </a:prstGeom>
        <a:solidFill>
          <a:schemeClr val="accent6">
            <a:lumMod val="20000"/>
            <a:lumOff val="80000"/>
          </a:schemeClr>
        </a:solidFill>
        <a:ln w="127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緑色セルは、計算式が入っています。</a:t>
          </a:r>
          <a:endParaRPr kumimoji="1" lang="en-US" altLang="ja-JP" sz="1100">
            <a:latin typeface="Meiryo UI" panose="020B0604030504040204" pitchFamily="50" charset="-128"/>
            <a:ea typeface="Meiryo UI" panose="020B0604030504040204" pitchFamily="50" charset="-128"/>
          </a:endParaRPr>
        </a:p>
        <a:p>
          <a:endParaRPr kumimoji="1" lang="ja-JP" altLang="en-US" sz="1100">
            <a:latin typeface="Meiryo UI" panose="020B0604030504040204" pitchFamily="50" charset="-128"/>
            <a:ea typeface="Meiryo UI" panose="020B060403050404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55</xdr:col>
      <xdr:colOff>0</xdr:colOff>
      <xdr:row>1</xdr:row>
      <xdr:rowOff>66675</xdr:rowOff>
    </xdr:from>
    <xdr:to>
      <xdr:col>58</xdr:col>
      <xdr:colOff>104775</xdr:colOff>
      <xdr:row>2</xdr:row>
      <xdr:rowOff>19050</xdr:rowOff>
    </xdr:to>
    <xdr:sp macro="" textlink="">
      <xdr:nvSpPr>
        <xdr:cNvPr id="2" name="矢印: 左 1">
          <a:extLst>
            <a:ext uri="{FF2B5EF4-FFF2-40B4-BE49-F238E27FC236}">
              <a16:creationId xmlns:a16="http://schemas.microsoft.com/office/drawing/2014/main" id="{00000000-0008-0000-0C00-000002000000}"/>
            </a:ext>
          </a:extLst>
        </xdr:cNvPr>
        <xdr:cNvSpPr/>
      </xdr:nvSpPr>
      <xdr:spPr>
        <a:xfrm>
          <a:off x="6810375" y="200025"/>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absolute">
    <xdr:from>
      <xdr:col>59</xdr:col>
      <xdr:colOff>85725</xdr:colOff>
      <xdr:row>1</xdr:row>
      <xdr:rowOff>0</xdr:rowOff>
    </xdr:from>
    <xdr:to>
      <xdr:col>82</xdr:col>
      <xdr:colOff>19050</xdr:colOff>
      <xdr:row>7</xdr:row>
      <xdr:rowOff>171450</xdr:rowOff>
    </xdr:to>
    <xdr:sp macro="" textlink="">
      <xdr:nvSpPr>
        <xdr:cNvPr id="3" name="テキスト ボックス 2">
          <a:extLst>
            <a:ext uri="{FF2B5EF4-FFF2-40B4-BE49-F238E27FC236}">
              <a16:creationId xmlns:a16="http://schemas.microsoft.com/office/drawing/2014/main" id="{00000000-0008-0000-0C00-000003000000}"/>
            </a:ext>
          </a:extLst>
        </xdr:cNvPr>
        <xdr:cNvSpPr txBox="1"/>
      </xdr:nvSpPr>
      <xdr:spPr>
        <a:xfrm>
          <a:off x="7391400" y="133350"/>
          <a:ext cx="2781300" cy="1409700"/>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交付申請番号は、採択通知に記載の受付番号を入力してください。</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様式１に入力すると、全てのシートに自動入力されます。</a:t>
          </a:r>
          <a:endParaRPr kumimoji="1" lang="en-US" altLang="ja-JP" sz="1100">
            <a:latin typeface="Meiryo UI" panose="020B0604030504040204" pitchFamily="50" charset="-128"/>
            <a:ea typeface="Meiryo UI" panose="020B0604030504040204" pitchFamily="50" charset="-128"/>
          </a:endParaRPr>
        </a:p>
        <a:p>
          <a:endParaRPr kumimoji="1" lang="ja-JP" altLang="en-US" sz="1100">
            <a:latin typeface="Meiryo UI" panose="020B0604030504040204" pitchFamily="50" charset="-128"/>
            <a:ea typeface="Meiryo UI" panose="020B060403050404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55</xdr:col>
      <xdr:colOff>0</xdr:colOff>
      <xdr:row>1</xdr:row>
      <xdr:rowOff>76201</xdr:rowOff>
    </xdr:from>
    <xdr:to>
      <xdr:col>58</xdr:col>
      <xdr:colOff>104775</xdr:colOff>
      <xdr:row>2</xdr:row>
      <xdr:rowOff>28576</xdr:rowOff>
    </xdr:to>
    <xdr:sp macro="" textlink="">
      <xdr:nvSpPr>
        <xdr:cNvPr id="2" name="矢印: 左 1">
          <a:extLst>
            <a:ext uri="{FF2B5EF4-FFF2-40B4-BE49-F238E27FC236}">
              <a16:creationId xmlns:a16="http://schemas.microsoft.com/office/drawing/2014/main" id="{00000000-0008-0000-0D00-000002000000}"/>
            </a:ext>
          </a:extLst>
        </xdr:cNvPr>
        <xdr:cNvSpPr/>
      </xdr:nvSpPr>
      <xdr:spPr>
        <a:xfrm>
          <a:off x="6810375" y="247651"/>
          <a:ext cx="476250" cy="1238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absoluteAnchor>
    <xdr:pos x="7362825" y="133350"/>
    <xdr:ext cx="2781300" cy="1409700"/>
    <xdr:sp macro="" textlink="">
      <xdr:nvSpPr>
        <xdr:cNvPr id="3" name="テキスト ボックス 2">
          <a:extLst>
            <a:ext uri="{FF2B5EF4-FFF2-40B4-BE49-F238E27FC236}">
              <a16:creationId xmlns:a16="http://schemas.microsoft.com/office/drawing/2014/main" id="{00000000-0008-0000-0D00-000003000000}"/>
            </a:ext>
          </a:extLst>
        </xdr:cNvPr>
        <xdr:cNvSpPr txBox="1"/>
      </xdr:nvSpPr>
      <xdr:spPr>
        <a:xfrm>
          <a:off x="7362825" y="133350"/>
          <a:ext cx="2781300" cy="1409700"/>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交付申請番号は、採択通知に記載の受付番号を入力してください。</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様式１に入力すると、全てのシートに自動入力されます。</a:t>
          </a:r>
          <a:endParaRPr kumimoji="1" lang="en-US" altLang="ja-JP" sz="1100">
            <a:latin typeface="Meiryo UI" panose="020B0604030504040204" pitchFamily="50" charset="-128"/>
            <a:ea typeface="Meiryo UI" panose="020B0604030504040204" pitchFamily="50" charset="-128"/>
          </a:endParaRPr>
        </a:p>
        <a:p>
          <a:endParaRPr kumimoji="1" lang="ja-JP" altLang="en-US" sz="1100">
            <a:latin typeface="Meiryo UI" panose="020B0604030504040204" pitchFamily="50" charset="-128"/>
            <a:ea typeface="Meiryo UI" panose="020B0604030504040204" pitchFamily="50" charset="-128"/>
          </a:endParaRPr>
        </a:p>
      </xdr:txBody>
    </xdr:sp>
    <xdr:clientData/>
  </xdr:absoluteAnchor>
</xdr:wsDr>
</file>

<file path=xl/drawings/drawing13.xml><?xml version="1.0" encoding="utf-8"?>
<xdr:wsDr xmlns:xdr="http://schemas.openxmlformats.org/drawingml/2006/spreadsheetDrawing" xmlns:a="http://schemas.openxmlformats.org/drawingml/2006/main">
  <xdr:twoCellAnchor>
    <xdr:from>
      <xdr:col>55</xdr:col>
      <xdr:colOff>0</xdr:colOff>
      <xdr:row>1</xdr:row>
      <xdr:rowOff>66675</xdr:rowOff>
    </xdr:from>
    <xdr:to>
      <xdr:col>58</xdr:col>
      <xdr:colOff>104775</xdr:colOff>
      <xdr:row>2</xdr:row>
      <xdr:rowOff>19050</xdr:rowOff>
    </xdr:to>
    <xdr:sp macro="" textlink="">
      <xdr:nvSpPr>
        <xdr:cNvPr id="2" name="矢印: 左 1">
          <a:extLst>
            <a:ext uri="{FF2B5EF4-FFF2-40B4-BE49-F238E27FC236}">
              <a16:creationId xmlns:a16="http://schemas.microsoft.com/office/drawing/2014/main" id="{00000000-0008-0000-0E00-000002000000}"/>
            </a:ext>
          </a:extLst>
        </xdr:cNvPr>
        <xdr:cNvSpPr/>
      </xdr:nvSpPr>
      <xdr:spPr>
        <a:xfrm>
          <a:off x="6810375" y="200025"/>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absolute">
    <xdr:from>
      <xdr:col>59</xdr:col>
      <xdr:colOff>85725</xdr:colOff>
      <xdr:row>1</xdr:row>
      <xdr:rowOff>0</xdr:rowOff>
    </xdr:from>
    <xdr:to>
      <xdr:col>82</xdr:col>
      <xdr:colOff>19050</xdr:colOff>
      <xdr:row>7</xdr:row>
      <xdr:rowOff>104775</xdr:rowOff>
    </xdr:to>
    <xdr:sp macro="" textlink="">
      <xdr:nvSpPr>
        <xdr:cNvPr id="3" name="テキスト ボックス 2">
          <a:extLst>
            <a:ext uri="{FF2B5EF4-FFF2-40B4-BE49-F238E27FC236}">
              <a16:creationId xmlns:a16="http://schemas.microsoft.com/office/drawing/2014/main" id="{00000000-0008-0000-0E00-000003000000}"/>
            </a:ext>
          </a:extLst>
        </xdr:cNvPr>
        <xdr:cNvSpPr txBox="1"/>
      </xdr:nvSpPr>
      <xdr:spPr>
        <a:xfrm>
          <a:off x="7391400" y="133350"/>
          <a:ext cx="2781300" cy="1409700"/>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交付申請番号は、採択通知に記載の受付番号を入力してください。</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様式１に入力すると、全てのシートに自動入力されます。</a:t>
          </a:r>
          <a:endParaRPr kumimoji="1" lang="en-US" altLang="ja-JP" sz="1100">
            <a:latin typeface="Meiryo UI" panose="020B0604030504040204" pitchFamily="50" charset="-128"/>
            <a:ea typeface="Meiryo UI" panose="020B0604030504040204" pitchFamily="50" charset="-128"/>
          </a:endParaRPr>
        </a:p>
        <a:p>
          <a:endParaRPr kumimoji="1" lang="ja-JP" altLang="en-US" sz="1100">
            <a:latin typeface="Meiryo UI" panose="020B0604030504040204" pitchFamily="50" charset="-128"/>
            <a:ea typeface="Meiryo UI" panose="020B0604030504040204" pitchFamily="50" charset="-128"/>
          </a:endParaRPr>
        </a:p>
      </xdr:txBody>
    </xdr:sp>
    <xdr:clientData/>
  </xdr:twoCellAnchor>
  <xdr:twoCellAnchor editAs="absolute">
    <xdr:from>
      <xdr:col>60</xdr:col>
      <xdr:colOff>0</xdr:colOff>
      <xdr:row>8</xdr:row>
      <xdr:rowOff>0</xdr:rowOff>
    </xdr:from>
    <xdr:to>
      <xdr:col>81</xdr:col>
      <xdr:colOff>92529</xdr:colOff>
      <xdr:row>9</xdr:row>
      <xdr:rowOff>5443</xdr:rowOff>
    </xdr:to>
    <xdr:sp macro="" textlink="">
      <xdr:nvSpPr>
        <xdr:cNvPr id="4" name="テキスト ボックス 3">
          <a:extLst>
            <a:ext uri="{FF2B5EF4-FFF2-40B4-BE49-F238E27FC236}">
              <a16:creationId xmlns:a16="http://schemas.microsoft.com/office/drawing/2014/main" id="{00000000-0008-0000-0E00-000004000000}"/>
            </a:ext>
          </a:extLst>
        </xdr:cNvPr>
        <xdr:cNvSpPr txBox="1"/>
      </xdr:nvSpPr>
      <xdr:spPr>
        <a:xfrm>
          <a:off x="7429500" y="1685925"/>
          <a:ext cx="2692854" cy="357868"/>
        </a:xfrm>
        <a:prstGeom prst="rect">
          <a:avLst/>
        </a:prstGeom>
        <a:solidFill>
          <a:schemeClr val="accent6">
            <a:lumMod val="20000"/>
            <a:lumOff val="80000"/>
          </a:schemeClr>
        </a:solidFill>
        <a:ln w="127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緑色セルは、計算式が入っています。</a:t>
          </a:r>
          <a:endParaRPr kumimoji="1" lang="en-US" altLang="ja-JP" sz="1100">
            <a:latin typeface="Meiryo UI" panose="020B0604030504040204" pitchFamily="50" charset="-128"/>
            <a:ea typeface="Meiryo UI" panose="020B0604030504040204" pitchFamily="50" charset="-128"/>
          </a:endParaRPr>
        </a:p>
        <a:p>
          <a:endParaRPr kumimoji="1" lang="ja-JP" altLang="en-US" sz="1100">
            <a:latin typeface="Meiryo UI" panose="020B0604030504040204" pitchFamily="50" charset="-128"/>
            <a:ea typeface="Meiryo UI" panose="020B0604030504040204" pitchFamily="50" charset="-128"/>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1</xdr:col>
      <xdr:colOff>9525</xdr:colOff>
      <xdr:row>6</xdr:row>
      <xdr:rowOff>0</xdr:rowOff>
    </xdr:from>
    <xdr:to>
      <xdr:col>12</xdr:col>
      <xdr:colOff>114300</xdr:colOff>
      <xdr:row>7</xdr:row>
      <xdr:rowOff>180975</xdr:rowOff>
    </xdr:to>
    <xdr:sp macro="" textlink="">
      <xdr:nvSpPr>
        <xdr:cNvPr id="2" name="Line 1">
          <a:extLst>
            <a:ext uri="{FF2B5EF4-FFF2-40B4-BE49-F238E27FC236}">
              <a16:creationId xmlns:a16="http://schemas.microsoft.com/office/drawing/2014/main" id="{00000000-0008-0000-0F00-000002000000}"/>
            </a:ext>
          </a:extLst>
        </xdr:cNvPr>
        <xdr:cNvSpPr>
          <a:spLocks noChangeShapeType="1"/>
        </xdr:cNvSpPr>
      </xdr:nvSpPr>
      <xdr:spPr bwMode="auto">
        <a:xfrm>
          <a:off x="133350" y="1114425"/>
          <a:ext cx="2333625" cy="3810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62</xdr:col>
      <xdr:colOff>47625</xdr:colOff>
      <xdr:row>1</xdr:row>
      <xdr:rowOff>47626</xdr:rowOff>
    </xdr:from>
    <xdr:to>
      <xdr:col>66</xdr:col>
      <xdr:colOff>28575</xdr:colOff>
      <xdr:row>2</xdr:row>
      <xdr:rowOff>1</xdr:rowOff>
    </xdr:to>
    <xdr:sp macro="" textlink="">
      <xdr:nvSpPr>
        <xdr:cNvPr id="3" name="矢印: 左 2">
          <a:extLst>
            <a:ext uri="{FF2B5EF4-FFF2-40B4-BE49-F238E27FC236}">
              <a16:creationId xmlns:a16="http://schemas.microsoft.com/office/drawing/2014/main" id="{00000000-0008-0000-0F00-000003000000}"/>
            </a:ext>
          </a:extLst>
        </xdr:cNvPr>
        <xdr:cNvSpPr/>
      </xdr:nvSpPr>
      <xdr:spPr>
        <a:xfrm>
          <a:off x="7724775" y="180976"/>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absolute">
    <xdr:from>
      <xdr:col>66</xdr:col>
      <xdr:colOff>85725</xdr:colOff>
      <xdr:row>0</xdr:row>
      <xdr:rowOff>123825</xdr:rowOff>
    </xdr:from>
    <xdr:to>
      <xdr:col>89</xdr:col>
      <xdr:colOff>19050</xdr:colOff>
      <xdr:row>10</xdr:row>
      <xdr:rowOff>66675</xdr:rowOff>
    </xdr:to>
    <xdr:sp macro="" textlink="">
      <xdr:nvSpPr>
        <xdr:cNvPr id="4" name="テキスト ボックス 3">
          <a:extLst>
            <a:ext uri="{FF2B5EF4-FFF2-40B4-BE49-F238E27FC236}">
              <a16:creationId xmlns:a16="http://schemas.microsoft.com/office/drawing/2014/main" id="{00000000-0008-0000-0F00-000004000000}"/>
            </a:ext>
          </a:extLst>
        </xdr:cNvPr>
        <xdr:cNvSpPr txBox="1"/>
      </xdr:nvSpPr>
      <xdr:spPr>
        <a:xfrm>
          <a:off x="8258175" y="123825"/>
          <a:ext cx="2781300" cy="1409700"/>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交付申請番号は、採択通知に記載の受付番号を入力してください。</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様式１に入力すると、全てのシートに自動入力されます。</a:t>
          </a:r>
          <a:endParaRPr kumimoji="1" lang="en-US" altLang="ja-JP" sz="1100">
            <a:latin typeface="Meiryo UI" panose="020B0604030504040204" pitchFamily="50" charset="-128"/>
            <a:ea typeface="Meiryo UI" panose="020B0604030504040204" pitchFamily="50" charset="-128"/>
          </a:endParaRPr>
        </a:p>
        <a:p>
          <a:endParaRPr kumimoji="1" lang="ja-JP" altLang="en-US" sz="1100">
            <a:latin typeface="Meiryo UI" panose="020B0604030504040204" pitchFamily="50" charset="-128"/>
            <a:ea typeface="Meiryo UI" panose="020B0604030504040204" pitchFamily="50" charset="-128"/>
          </a:endParaRPr>
        </a:p>
      </xdr:txBody>
    </xdr:sp>
    <xdr:clientData/>
  </xdr:twoCellAnchor>
  <xdr:twoCellAnchor editAs="absolute">
    <xdr:from>
      <xdr:col>66</xdr:col>
      <xdr:colOff>112940</xdr:colOff>
      <xdr:row>11</xdr:row>
      <xdr:rowOff>9526</xdr:rowOff>
    </xdr:from>
    <xdr:to>
      <xdr:col>88</xdr:col>
      <xdr:colOff>81644</xdr:colOff>
      <xdr:row>13</xdr:row>
      <xdr:rowOff>43544</xdr:rowOff>
    </xdr:to>
    <xdr:sp macro="" textlink="">
      <xdr:nvSpPr>
        <xdr:cNvPr id="5" name="テキスト ボックス 4">
          <a:extLst>
            <a:ext uri="{FF2B5EF4-FFF2-40B4-BE49-F238E27FC236}">
              <a16:creationId xmlns:a16="http://schemas.microsoft.com/office/drawing/2014/main" id="{00000000-0008-0000-0F00-000005000000}"/>
            </a:ext>
          </a:extLst>
        </xdr:cNvPr>
        <xdr:cNvSpPr txBox="1"/>
      </xdr:nvSpPr>
      <xdr:spPr>
        <a:xfrm>
          <a:off x="8285390" y="1638301"/>
          <a:ext cx="2692854" cy="357868"/>
        </a:xfrm>
        <a:prstGeom prst="rect">
          <a:avLst/>
        </a:prstGeom>
        <a:solidFill>
          <a:schemeClr val="accent6">
            <a:lumMod val="20000"/>
            <a:lumOff val="80000"/>
          </a:schemeClr>
        </a:solidFill>
        <a:ln w="127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緑色セルは、計算式が入っています。</a:t>
          </a:r>
          <a:endParaRPr kumimoji="1" lang="en-US" altLang="ja-JP" sz="1100">
            <a:latin typeface="Meiryo UI" panose="020B0604030504040204" pitchFamily="50" charset="-128"/>
            <a:ea typeface="Meiryo UI" panose="020B0604030504040204" pitchFamily="50" charset="-128"/>
          </a:endParaRPr>
        </a:p>
        <a:p>
          <a:endParaRPr kumimoji="1" lang="ja-JP" altLang="en-US" sz="1100">
            <a:latin typeface="Meiryo UI" panose="020B0604030504040204" pitchFamily="50" charset="-128"/>
            <a:ea typeface="Meiryo UI" panose="020B060403050404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57</xdr:col>
      <xdr:colOff>0</xdr:colOff>
      <xdr:row>2</xdr:row>
      <xdr:rowOff>66675</xdr:rowOff>
    </xdr:from>
    <xdr:to>
      <xdr:col>60</xdr:col>
      <xdr:colOff>104775</xdr:colOff>
      <xdr:row>3</xdr:row>
      <xdr:rowOff>19050</xdr:rowOff>
    </xdr:to>
    <xdr:sp macro="" textlink="">
      <xdr:nvSpPr>
        <xdr:cNvPr id="2" name="矢印: 左 1">
          <a:extLst>
            <a:ext uri="{FF2B5EF4-FFF2-40B4-BE49-F238E27FC236}">
              <a16:creationId xmlns:a16="http://schemas.microsoft.com/office/drawing/2014/main" id="{00000000-0008-0000-1000-000002000000}"/>
            </a:ext>
          </a:extLst>
        </xdr:cNvPr>
        <xdr:cNvSpPr/>
      </xdr:nvSpPr>
      <xdr:spPr>
        <a:xfrm>
          <a:off x="7058025" y="219075"/>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absolute">
    <xdr:from>
      <xdr:col>61</xdr:col>
      <xdr:colOff>85725</xdr:colOff>
      <xdr:row>2</xdr:row>
      <xdr:rowOff>0</xdr:rowOff>
    </xdr:from>
    <xdr:to>
      <xdr:col>84</xdr:col>
      <xdr:colOff>19050</xdr:colOff>
      <xdr:row>10</xdr:row>
      <xdr:rowOff>19050</xdr:rowOff>
    </xdr:to>
    <xdr:sp macro="" textlink="">
      <xdr:nvSpPr>
        <xdr:cNvPr id="3" name="テキスト ボックス 2">
          <a:extLst>
            <a:ext uri="{FF2B5EF4-FFF2-40B4-BE49-F238E27FC236}">
              <a16:creationId xmlns:a16="http://schemas.microsoft.com/office/drawing/2014/main" id="{00000000-0008-0000-1000-000003000000}"/>
            </a:ext>
          </a:extLst>
        </xdr:cNvPr>
        <xdr:cNvSpPr txBox="1"/>
      </xdr:nvSpPr>
      <xdr:spPr>
        <a:xfrm>
          <a:off x="7639050" y="152400"/>
          <a:ext cx="2781300" cy="1409700"/>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交付申請番号は、採択通知に記載の受付番号を入力してください。</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様式１に入力すると、全てのシートに自動入力されます。</a:t>
          </a:r>
          <a:endParaRPr kumimoji="1" lang="en-US" altLang="ja-JP" sz="1100">
            <a:latin typeface="Meiryo UI" panose="020B0604030504040204" pitchFamily="50" charset="-128"/>
            <a:ea typeface="Meiryo UI" panose="020B0604030504040204" pitchFamily="50" charset="-128"/>
          </a:endParaRPr>
        </a:p>
        <a:p>
          <a:endParaRPr kumimoji="1" lang="ja-JP" altLang="en-US" sz="1100">
            <a:latin typeface="Meiryo UI" panose="020B0604030504040204" pitchFamily="50" charset="-128"/>
            <a:ea typeface="Meiryo UI" panose="020B0604030504040204" pitchFamily="50" charset="-128"/>
          </a:endParaRP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55</xdr:col>
      <xdr:colOff>0</xdr:colOff>
      <xdr:row>1</xdr:row>
      <xdr:rowOff>66675</xdr:rowOff>
    </xdr:from>
    <xdr:to>
      <xdr:col>58</xdr:col>
      <xdr:colOff>104775</xdr:colOff>
      <xdr:row>2</xdr:row>
      <xdr:rowOff>19050</xdr:rowOff>
    </xdr:to>
    <xdr:sp macro="" textlink="">
      <xdr:nvSpPr>
        <xdr:cNvPr id="2" name="矢印: 左 1">
          <a:extLst>
            <a:ext uri="{FF2B5EF4-FFF2-40B4-BE49-F238E27FC236}">
              <a16:creationId xmlns:a16="http://schemas.microsoft.com/office/drawing/2014/main" id="{00000000-0008-0000-1100-000002000000}"/>
            </a:ext>
          </a:extLst>
        </xdr:cNvPr>
        <xdr:cNvSpPr/>
      </xdr:nvSpPr>
      <xdr:spPr>
        <a:xfrm>
          <a:off x="6810375" y="200025"/>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absolute">
    <xdr:from>
      <xdr:col>59</xdr:col>
      <xdr:colOff>85725</xdr:colOff>
      <xdr:row>1</xdr:row>
      <xdr:rowOff>0</xdr:rowOff>
    </xdr:from>
    <xdr:to>
      <xdr:col>82</xdr:col>
      <xdr:colOff>19050</xdr:colOff>
      <xdr:row>6</xdr:row>
      <xdr:rowOff>238125</xdr:rowOff>
    </xdr:to>
    <xdr:sp macro="" textlink="">
      <xdr:nvSpPr>
        <xdr:cNvPr id="3" name="テキスト ボックス 2">
          <a:extLst>
            <a:ext uri="{FF2B5EF4-FFF2-40B4-BE49-F238E27FC236}">
              <a16:creationId xmlns:a16="http://schemas.microsoft.com/office/drawing/2014/main" id="{00000000-0008-0000-1100-000003000000}"/>
            </a:ext>
          </a:extLst>
        </xdr:cNvPr>
        <xdr:cNvSpPr txBox="1"/>
      </xdr:nvSpPr>
      <xdr:spPr>
        <a:xfrm>
          <a:off x="7391400" y="133350"/>
          <a:ext cx="2781300" cy="1409700"/>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交付申請番号は、採択通知に記載の受付番号を入力してください。</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様式１に入力すると、全てのシートに自動入力されます。</a:t>
          </a:r>
          <a:endParaRPr kumimoji="1" lang="en-US" altLang="ja-JP" sz="1100">
            <a:latin typeface="Meiryo UI" panose="020B0604030504040204" pitchFamily="50" charset="-128"/>
            <a:ea typeface="Meiryo UI" panose="020B0604030504040204" pitchFamily="50" charset="-128"/>
          </a:endParaRPr>
        </a:p>
        <a:p>
          <a:endParaRPr kumimoji="1" lang="ja-JP" altLang="en-US" sz="1100">
            <a:latin typeface="Meiryo UI" panose="020B0604030504040204" pitchFamily="50" charset="-128"/>
            <a:ea typeface="Meiryo UI" panose="020B0604030504040204" pitchFamily="50" charset="-128"/>
          </a:endParaRP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57</xdr:col>
      <xdr:colOff>38100</xdr:colOff>
      <xdr:row>1</xdr:row>
      <xdr:rowOff>9525</xdr:rowOff>
    </xdr:from>
    <xdr:to>
      <xdr:col>61</xdr:col>
      <xdr:colOff>19050</xdr:colOff>
      <xdr:row>1</xdr:row>
      <xdr:rowOff>266700</xdr:rowOff>
    </xdr:to>
    <xdr:sp macro="" textlink="">
      <xdr:nvSpPr>
        <xdr:cNvPr id="2" name="矢印: 左 1">
          <a:extLst>
            <a:ext uri="{FF2B5EF4-FFF2-40B4-BE49-F238E27FC236}">
              <a16:creationId xmlns:a16="http://schemas.microsoft.com/office/drawing/2014/main" id="{00000000-0008-0000-1200-000002000000}"/>
            </a:ext>
          </a:extLst>
        </xdr:cNvPr>
        <xdr:cNvSpPr/>
      </xdr:nvSpPr>
      <xdr:spPr>
        <a:xfrm>
          <a:off x="7096125" y="142875"/>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absolute">
    <xdr:from>
      <xdr:col>61</xdr:col>
      <xdr:colOff>0</xdr:colOff>
      <xdr:row>1</xdr:row>
      <xdr:rowOff>0</xdr:rowOff>
    </xdr:from>
    <xdr:to>
      <xdr:col>83</xdr:col>
      <xdr:colOff>57150</xdr:colOff>
      <xdr:row>7</xdr:row>
      <xdr:rowOff>152400</xdr:rowOff>
    </xdr:to>
    <xdr:sp macro="" textlink="">
      <xdr:nvSpPr>
        <xdr:cNvPr id="3" name="テキスト ボックス 2">
          <a:extLst>
            <a:ext uri="{FF2B5EF4-FFF2-40B4-BE49-F238E27FC236}">
              <a16:creationId xmlns:a16="http://schemas.microsoft.com/office/drawing/2014/main" id="{00000000-0008-0000-1200-000003000000}"/>
            </a:ext>
          </a:extLst>
        </xdr:cNvPr>
        <xdr:cNvSpPr txBox="1"/>
      </xdr:nvSpPr>
      <xdr:spPr>
        <a:xfrm>
          <a:off x="7553325" y="133350"/>
          <a:ext cx="2781300" cy="1409700"/>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交付申請番号は、採択通知に記載の受付番号を入力してください。</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様式１に入力すると、全てのシートに自動入力されます。</a:t>
          </a:r>
          <a:endParaRPr kumimoji="1" lang="en-US" altLang="ja-JP" sz="1100">
            <a:latin typeface="Meiryo UI" panose="020B0604030504040204" pitchFamily="50" charset="-128"/>
            <a:ea typeface="Meiryo UI" panose="020B0604030504040204" pitchFamily="50" charset="-128"/>
          </a:endParaRPr>
        </a:p>
        <a:p>
          <a:endParaRPr kumimoji="1" lang="ja-JP" altLang="en-US" sz="1100">
            <a:latin typeface="Meiryo UI" panose="020B0604030504040204" pitchFamily="50" charset="-128"/>
            <a:ea typeface="Meiryo UI" panose="020B0604030504040204" pitchFamily="50" charset="-128"/>
          </a:endParaRPr>
        </a:p>
      </xdr:txBody>
    </xdr:sp>
    <xdr:clientData/>
  </xdr:twoCellAnchor>
  <xdr:twoCellAnchor editAs="absolute">
    <xdr:from>
      <xdr:col>61</xdr:col>
      <xdr:colOff>9525</xdr:colOff>
      <xdr:row>8</xdr:row>
      <xdr:rowOff>0</xdr:rowOff>
    </xdr:from>
    <xdr:to>
      <xdr:col>82</xdr:col>
      <xdr:colOff>102054</xdr:colOff>
      <xdr:row>9</xdr:row>
      <xdr:rowOff>129268</xdr:rowOff>
    </xdr:to>
    <xdr:sp macro="" textlink="">
      <xdr:nvSpPr>
        <xdr:cNvPr id="4" name="テキスト ボックス 3">
          <a:extLst>
            <a:ext uri="{FF2B5EF4-FFF2-40B4-BE49-F238E27FC236}">
              <a16:creationId xmlns:a16="http://schemas.microsoft.com/office/drawing/2014/main" id="{00000000-0008-0000-1200-000004000000}"/>
            </a:ext>
          </a:extLst>
        </xdr:cNvPr>
        <xdr:cNvSpPr txBox="1"/>
      </xdr:nvSpPr>
      <xdr:spPr>
        <a:xfrm>
          <a:off x="7562850" y="1619250"/>
          <a:ext cx="2692854" cy="357868"/>
        </a:xfrm>
        <a:prstGeom prst="rect">
          <a:avLst/>
        </a:prstGeom>
        <a:solidFill>
          <a:schemeClr val="accent6">
            <a:lumMod val="20000"/>
            <a:lumOff val="80000"/>
          </a:schemeClr>
        </a:solidFill>
        <a:ln w="127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緑色セルは、計算式が入っています。</a:t>
          </a:r>
          <a:endParaRPr kumimoji="1" lang="en-US" altLang="ja-JP" sz="1100">
            <a:latin typeface="Meiryo UI" panose="020B0604030504040204" pitchFamily="50" charset="-128"/>
            <a:ea typeface="Meiryo UI" panose="020B0604030504040204" pitchFamily="50" charset="-128"/>
          </a:endParaRPr>
        </a:p>
        <a:p>
          <a:endParaRPr kumimoji="1" lang="ja-JP" altLang="en-US" sz="1100">
            <a:latin typeface="Meiryo UI" panose="020B0604030504040204" pitchFamily="50" charset="-128"/>
            <a:ea typeface="Meiryo UI" panose="020B0604030504040204" pitchFamily="50" charset="-128"/>
          </a:endParaRPr>
        </a:p>
      </xdr:txBody>
    </xdr:sp>
    <xdr:clientData/>
  </xdr:twoCellAnchor>
  <xdr:twoCellAnchor>
    <xdr:from>
      <xdr:col>0</xdr:col>
      <xdr:colOff>124829</xdr:colOff>
      <xdr:row>7</xdr:row>
      <xdr:rowOff>12533</xdr:rowOff>
    </xdr:from>
    <xdr:to>
      <xdr:col>16</xdr:col>
      <xdr:colOff>5014</xdr:colOff>
      <xdr:row>7</xdr:row>
      <xdr:rowOff>225592</xdr:rowOff>
    </xdr:to>
    <xdr:sp macro="" textlink="">
      <xdr:nvSpPr>
        <xdr:cNvPr id="5" name="Line 1">
          <a:extLst>
            <a:ext uri="{FF2B5EF4-FFF2-40B4-BE49-F238E27FC236}">
              <a16:creationId xmlns:a16="http://schemas.microsoft.com/office/drawing/2014/main" id="{00000000-0008-0000-1200-000005000000}"/>
            </a:ext>
          </a:extLst>
        </xdr:cNvPr>
        <xdr:cNvSpPr>
          <a:spLocks noChangeShapeType="1"/>
        </xdr:cNvSpPr>
      </xdr:nvSpPr>
      <xdr:spPr bwMode="auto">
        <a:xfrm>
          <a:off x="124829" y="1401178"/>
          <a:ext cx="1885448" cy="213059"/>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18.xml><?xml version="1.0" encoding="utf-8"?>
<xdr:wsDr xmlns:xdr="http://schemas.openxmlformats.org/drawingml/2006/spreadsheetDrawing" xmlns:a="http://schemas.openxmlformats.org/drawingml/2006/main">
  <xdr:twoCellAnchor>
    <xdr:from>
      <xdr:col>57</xdr:col>
      <xdr:colOff>0</xdr:colOff>
      <xdr:row>2</xdr:row>
      <xdr:rowOff>66675</xdr:rowOff>
    </xdr:from>
    <xdr:to>
      <xdr:col>60</xdr:col>
      <xdr:colOff>104775</xdr:colOff>
      <xdr:row>3</xdr:row>
      <xdr:rowOff>19050</xdr:rowOff>
    </xdr:to>
    <xdr:sp macro="" textlink="">
      <xdr:nvSpPr>
        <xdr:cNvPr id="2" name="矢印: 左 1">
          <a:extLst>
            <a:ext uri="{FF2B5EF4-FFF2-40B4-BE49-F238E27FC236}">
              <a16:creationId xmlns:a16="http://schemas.microsoft.com/office/drawing/2014/main" id="{00000000-0008-0000-1300-000002000000}"/>
            </a:ext>
          </a:extLst>
        </xdr:cNvPr>
        <xdr:cNvSpPr/>
      </xdr:nvSpPr>
      <xdr:spPr>
        <a:xfrm>
          <a:off x="7058025" y="219075"/>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absolute">
    <xdr:from>
      <xdr:col>61</xdr:col>
      <xdr:colOff>85725</xdr:colOff>
      <xdr:row>2</xdr:row>
      <xdr:rowOff>0</xdr:rowOff>
    </xdr:from>
    <xdr:to>
      <xdr:col>84</xdr:col>
      <xdr:colOff>19050</xdr:colOff>
      <xdr:row>8</xdr:row>
      <xdr:rowOff>533400</xdr:rowOff>
    </xdr:to>
    <xdr:sp macro="" textlink="">
      <xdr:nvSpPr>
        <xdr:cNvPr id="3" name="テキスト ボックス 2">
          <a:extLst>
            <a:ext uri="{FF2B5EF4-FFF2-40B4-BE49-F238E27FC236}">
              <a16:creationId xmlns:a16="http://schemas.microsoft.com/office/drawing/2014/main" id="{00000000-0008-0000-1300-000003000000}"/>
            </a:ext>
          </a:extLst>
        </xdr:cNvPr>
        <xdr:cNvSpPr txBox="1"/>
      </xdr:nvSpPr>
      <xdr:spPr>
        <a:xfrm>
          <a:off x="7639050" y="152400"/>
          <a:ext cx="2781300" cy="1409700"/>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交付申請番号は、採択通知に記載の受付番号を入力してください。</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様式１に入力すると、全てのシートに自動入力されます。</a:t>
          </a:r>
          <a:endParaRPr kumimoji="1" lang="en-US" altLang="ja-JP" sz="1100">
            <a:latin typeface="Meiryo UI" panose="020B0604030504040204" pitchFamily="50" charset="-128"/>
            <a:ea typeface="Meiryo UI" panose="020B0604030504040204" pitchFamily="50" charset="-128"/>
          </a:endParaRPr>
        </a:p>
        <a:p>
          <a:endParaRPr kumimoji="1" lang="ja-JP" altLang="en-US" sz="1100">
            <a:latin typeface="Meiryo UI" panose="020B0604030504040204" pitchFamily="50" charset="-128"/>
            <a:ea typeface="Meiryo UI" panose="020B0604030504040204" pitchFamily="50" charset="-128"/>
          </a:endParaRP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55</xdr:col>
      <xdr:colOff>0</xdr:colOff>
      <xdr:row>1</xdr:row>
      <xdr:rowOff>66675</xdr:rowOff>
    </xdr:from>
    <xdr:to>
      <xdr:col>58</xdr:col>
      <xdr:colOff>104775</xdr:colOff>
      <xdr:row>2</xdr:row>
      <xdr:rowOff>19050</xdr:rowOff>
    </xdr:to>
    <xdr:sp macro="" textlink="">
      <xdr:nvSpPr>
        <xdr:cNvPr id="2" name="矢印: 左 1">
          <a:extLst>
            <a:ext uri="{FF2B5EF4-FFF2-40B4-BE49-F238E27FC236}">
              <a16:creationId xmlns:a16="http://schemas.microsoft.com/office/drawing/2014/main" id="{00000000-0008-0000-1400-000002000000}"/>
            </a:ext>
          </a:extLst>
        </xdr:cNvPr>
        <xdr:cNvSpPr/>
      </xdr:nvSpPr>
      <xdr:spPr>
        <a:xfrm>
          <a:off x="6810375" y="200025"/>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absolute">
    <xdr:from>
      <xdr:col>59</xdr:col>
      <xdr:colOff>85725</xdr:colOff>
      <xdr:row>1</xdr:row>
      <xdr:rowOff>0</xdr:rowOff>
    </xdr:from>
    <xdr:to>
      <xdr:col>82</xdr:col>
      <xdr:colOff>19050</xdr:colOff>
      <xdr:row>6</xdr:row>
      <xdr:rowOff>238125</xdr:rowOff>
    </xdr:to>
    <xdr:sp macro="" textlink="">
      <xdr:nvSpPr>
        <xdr:cNvPr id="3" name="テキスト ボックス 2">
          <a:extLst>
            <a:ext uri="{FF2B5EF4-FFF2-40B4-BE49-F238E27FC236}">
              <a16:creationId xmlns:a16="http://schemas.microsoft.com/office/drawing/2014/main" id="{00000000-0008-0000-1400-000003000000}"/>
            </a:ext>
          </a:extLst>
        </xdr:cNvPr>
        <xdr:cNvSpPr txBox="1"/>
      </xdr:nvSpPr>
      <xdr:spPr>
        <a:xfrm>
          <a:off x="7391400" y="133350"/>
          <a:ext cx="2781300" cy="1409700"/>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交付申請番号は、採択通知に記載の受付番号を入力してください。</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様式１に入力すると、全てのシートに自動入力されます。</a:t>
          </a:r>
          <a:endParaRPr kumimoji="1" lang="en-US" altLang="ja-JP" sz="1100">
            <a:latin typeface="Meiryo UI" panose="020B0604030504040204" pitchFamily="50" charset="-128"/>
            <a:ea typeface="Meiryo UI" panose="020B0604030504040204" pitchFamily="50" charset="-128"/>
          </a:endParaRPr>
        </a:p>
        <a:p>
          <a:endParaRPr kumimoji="1" lang="ja-JP" altLang="en-US" sz="1100">
            <a:latin typeface="Meiryo UI" panose="020B0604030504040204" pitchFamily="50" charset="-128"/>
            <a:ea typeface="Meiryo UI" panose="020B060403050404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57</xdr:col>
      <xdr:colOff>38100</xdr:colOff>
      <xdr:row>1</xdr:row>
      <xdr:rowOff>66675</xdr:rowOff>
    </xdr:from>
    <xdr:to>
      <xdr:col>61</xdr:col>
      <xdr:colOff>19050</xdr:colOff>
      <xdr:row>2</xdr:row>
      <xdr:rowOff>190500</xdr:rowOff>
    </xdr:to>
    <xdr:sp macro="" textlink="">
      <xdr:nvSpPr>
        <xdr:cNvPr id="3" name="矢印: 左 2">
          <a:extLst>
            <a:ext uri="{FF2B5EF4-FFF2-40B4-BE49-F238E27FC236}">
              <a16:creationId xmlns:a16="http://schemas.microsoft.com/office/drawing/2014/main" id="{00000000-0008-0000-0100-000003000000}"/>
            </a:ext>
          </a:extLst>
        </xdr:cNvPr>
        <xdr:cNvSpPr/>
      </xdr:nvSpPr>
      <xdr:spPr>
        <a:xfrm>
          <a:off x="7096125" y="85725"/>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absolute">
    <xdr:from>
      <xdr:col>62</xdr:col>
      <xdr:colOff>0</xdr:colOff>
      <xdr:row>1</xdr:row>
      <xdr:rowOff>0</xdr:rowOff>
    </xdr:from>
    <xdr:to>
      <xdr:col>84</xdr:col>
      <xdr:colOff>57150</xdr:colOff>
      <xdr:row>9</xdr:row>
      <xdr:rowOff>57150</xdr:rowOff>
    </xdr:to>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7677150" y="19050"/>
          <a:ext cx="2781300" cy="1409700"/>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交付申請番号は、採択通知に記載の受付番号を入力してください。</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様式１に入力すると、全てのシートに自動入力されます。</a:t>
          </a:r>
          <a:endParaRPr kumimoji="1" lang="en-US" altLang="ja-JP" sz="1100">
            <a:latin typeface="Meiryo UI" panose="020B0604030504040204" pitchFamily="50" charset="-128"/>
            <a:ea typeface="Meiryo UI" panose="020B0604030504040204" pitchFamily="50" charset="-128"/>
          </a:endParaRPr>
        </a:p>
        <a:p>
          <a:endParaRPr kumimoji="1" lang="ja-JP" altLang="en-US" sz="1100">
            <a:latin typeface="Meiryo UI" panose="020B0604030504040204" pitchFamily="50" charset="-128"/>
            <a:ea typeface="Meiryo UI" panose="020B0604030504040204" pitchFamily="50" charset="-128"/>
          </a:endParaRP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55</xdr:col>
      <xdr:colOff>0</xdr:colOff>
      <xdr:row>1</xdr:row>
      <xdr:rowOff>66675</xdr:rowOff>
    </xdr:from>
    <xdr:to>
      <xdr:col>58</xdr:col>
      <xdr:colOff>104775</xdr:colOff>
      <xdr:row>2</xdr:row>
      <xdr:rowOff>19050</xdr:rowOff>
    </xdr:to>
    <xdr:sp macro="" textlink="">
      <xdr:nvSpPr>
        <xdr:cNvPr id="2" name="矢印: 左 1">
          <a:extLst>
            <a:ext uri="{FF2B5EF4-FFF2-40B4-BE49-F238E27FC236}">
              <a16:creationId xmlns:a16="http://schemas.microsoft.com/office/drawing/2014/main" id="{00000000-0008-0000-1500-000002000000}"/>
            </a:ext>
          </a:extLst>
        </xdr:cNvPr>
        <xdr:cNvSpPr/>
      </xdr:nvSpPr>
      <xdr:spPr>
        <a:xfrm>
          <a:off x="6810375" y="200025"/>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absolute">
    <xdr:from>
      <xdr:col>59</xdr:col>
      <xdr:colOff>85725</xdr:colOff>
      <xdr:row>1</xdr:row>
      <xdr:rowOff>0</xdr:rowOff>
    </xdr:from>
    <xdr:to>
      <xdr:col>82</xdr:col>
      <xdr:colOff>19050</xdr:colOff>
      <xdr:row>7</xdr:row>
      <xdr:rowOff>161925</xdr:rowOff>
    </xdr:to>
    <xdr:sp macro="" textlink="">
      <xdr:nvSpPr>
        <xdr:cNvPr id="3" name="テキスト ボックス 2">
          <a:extLst>
            <a:ext uri="{FF2B5EF4-FFF2-40B4-BE49-F238E27FC236}">
              <a16:creationId xmlns:a16="http://schemas.microsoft.com/office/drawing/2014/main" id="{00000000-0008-0000-1500-000003000000}"/>
            </a:ext>
          </a:extLst>
        </xdr:cNvPr>
        <xdr:cNvSpPr txBox="1"/>
      </xdr:nvSpPr>
      <xdr:spPr>
        <a:xfrm>
          <a:off x="7391400" y="133350"/>
          <a:ext cx="2781300" cy="1409700"/>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交付申請番号は、採択通知に記載の受付番号を入力してください。</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様式１に入力すると、全てのシートに自動入力されます。</a:t>
          </a:r>
          <a:endParaRPr kumimoji="1" lang="en-US" altLang="ja-JP" sz="1100">
            <a:latin typeface="Meiryo UI" panose="020B0604030504040204" pitchFamily="50" charset="-128"/>
            <a:ea typeface="Meiryo UI" panose="020B0604030504040204" pitchFamily="50" charset="-128"/>
          </a:endParaRPr>
        </a:p>
        <a:p>
          <a:endParaRPr kumimoji="1" lang="ja-JP" altLang="en-US" sz="1100">
            <a:latin typeface="Meiryo UI" panose="020B0604030504040204" pitchFamily="50" charset="-128"/>
            <a:ea typeface="Meiryo UI" panose="020B0604030504040204" pitchFamily="50" charset="-128"/>
          </a:endParaRP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31</xdr:col>
      <xdr:colOff>47625</xdr:colOff>
      <xdr:row>12</xdr:row>
      <xdr:rowOff>2931</xdr:rowOff>
    </xdr:from>
    <xdr:to>
      <xdr:col>31</xdr:col>
      <xdr:colOff>93344</xdr:colOff>
      <xdr:row>15</xdr:row>
      <xdr:rowOff>1</xdr:rowOff>
    </xdr:to>
    <xdr:sp macro="" textlink="">
      <xdr:nvSpPr>
        <xdr:cNvPr id="2" name="右大かっこ 1">
          <a:extLst>
            <a:ext uri="{FF2B5EF4-FFF2-40B4-BE49-F238E27FC236}">
              <a16:creationId xmlns:a16="http://schemas.microsoft.com/office/drawing/2014/main" id="{00000000-0008-0000-1600-000002000000}"/>
            </a:ext>
          </a:extLst>
        </xdr:cNvPr>
        <xdr:cNvSpPr/>
      </xdr:nvSpPr>
      <xdr:spPr>
        <a:xfrm>
          <a:off x="3886200" y="2031756"/>
          <a:ext cx="45719" cy="51142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47625</xdr:colOff>
      <xdr:row>11</xdr:row>
      <xdr:rowOff>30307</xdr:rowOff>
    </xdr:from>
    <xdr:to>
      <xdr:col>31</xdr:col>
      <xdr:colOff>93344</xdr:colOff>
      <xdr:row>11</xdr:row>
      <xdr:rowOff>172315</xdr:rowOff>
    </xdr:to>
    <xdr:sp macro="" textlink="">
      <xdr:nvSpPr>
        <xdr:cNvPr id="3" name="右大かっこ 2">
          <a:extLst>
            <a:ext uri="{FF2B5EF4-FFF2-40B4-BE49-F238E27FC236}">
              <a16:creationId xmlns:a16="http://schemas.microsoft.com/office/drawing/2014/main" id="{00000000-0008-0000-1600-000003000000}"/>
            </a:ext>
          </a:extLst>
        </xdr:cNvPr>
        <xdr:cNvSpPr/>
      </xdr:nvSpPr>
      <xdr:spPr>
        <a:xfrm>
          <a:off x="3886200" y="1878157"/>
          <a:ext cx="45719" cy="142008"/>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58</xdr:col>
      <xdr:colOff>114300</xdr:colOff>
      <xdr:row>3</xdr:row>
      <xdr:rowOff>9525</xdr:rowOff>
    </xdr:from>
    <xdr:to>
      <xdr:col>59</xdr:col>
      <xdr:colOff>57150</xdr:colOff>
      <xdr:row>22</xdr:row>
      <xdr:rowOff>0</xdr:rowOff>
    </xdr:to>
    <xdr:sp macro="" textlink="">
      <xdr:nvSpPr>
        <xdr:cNvPr id="4" name="右大かっこ 3">
          <a:extLst>
            <a:ext uri="{FF2B5EF4-FFF2-40B4-BE49-F238E27FC236}">
              <a16:creationId xmlns:a16="http://schemas.microsoft.com/office/drawing/2014/main" id="{00000000-0008-0000-1600-000004000000}"/>
            </a:ext>
          </a:extLst>
        </xdr:cNvPr>
        <xdr:cNvSpPr/>
      </xdr:nvSpPr>
      <xdr:spPr>
        <a:xfrm>
          <a:off x="7296150" y="371475"/>
          <a:ext cx="66675" cy="3371850"/>
        </a:xfrm>
        <a:prstGeom prst="righ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59</xdr:col>
      <xdr:colOff>9525</xdr:colOff>
      <xdr:row>42</xdr:row>
      <xdr:rowOff>200025</xdr:rowOff>
    </xdr:from>
    <xdr:to>
      <xdr:col>59</xdr:col>
      <xdr:colOff>95250</xdr:colOff>
      <xdr:row>57</xdr:row>
      <xdr:rowOff>180975</xdr:rowOff>
    </xdr:to>
    <xdr:sp macro="" textlink="">
      <xdr:nvSpPr>
        <xdr:cNvPr id="5" name="右大かっこ 4">
          <a:extLst>
            <a:ext uri="{FF2B5EF4-FFF2-40B4-BE49-F238E27FC236}">
              <a16:creationId xmlns:a16="http://schemas.microsoft.com/office/drawing/2014/main" id="{00000000-0008-0000-1600-000005000000}"/>
            </a:ext>
          </a:extLst>
        </xdr:cNvPr>
        <xdr:cNvSpPr/>
      </xdr:nvSpPr>
      <xdr:spPr>
        <a:xfrm>
          <a:off x="7315200" y="7410450"/>
          <a:ext cx="85725" cy="2933700"/>
        </a:xfrm>
        <a:prstGeom prst="righ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55</xdr:col>
      <xdr:colOff>47625</xdr:colOff>
      <xdr:row>1</xdr:row>
      <xdr:rowOff>9525</xdr:rowOff>
    </xdr:from>
    <xdr:to>
      <xdr:col>59</xdr:col>
      <xdr:colOff>28575</xdr:colOff>
      <xdr:row>1</xdr:row>
      <xdr:rowOff>266700</xdr:rowOff>
    </xdr:to>
    <xdr:sp macro="" textlink="">
      <xdr:nvSpPr>
        <xdr:cNvPr id="2" name="矢印: 左 1">
          <a:extLst>
            <a:ext uri="{FF2B5EF4-FFF2-40B4-BE49-F238E27FC236}">
              <a16:creationId xmlns:a16="http://schemas.microsoft.com/office/drawing/2014/main" id="{00000000-0008-0000-0200-000002000000}"/>
            </a:ext>
          </a:extLst>
        </xdr:cNvPr>
        <xdr:cNvSpPr/>
      </xdr:nvSpPr>
      <xdr:spPr>
        <a:xfrm>
          <a:off x="6858000" y="142875"/>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absolute">
    <xdr:from>
      <xdr:col>60</xdr:col>
      <xdr:colOff>9525</xdr:colOff>
      <xdr:row>0</xdr:row>
      <xdr:rowOff>76200</xdr:rowOff>
    </xdr:from>
    <xdr:to>
      <xdr:col>82</xdr:col>
      <xdr:colOff>66675</xdr:colOff>
      <xdr:row>7</xdr:row>
      <xdr:rowOff>9525</xdr:rowOff>
    </xdr:to>
    <xdr:sp macro="" textlink="">
      <xdr:nvSpPr>
        <xdr:cNvPr id="3" name="テキスト ボックス 2">
          <a:extLst>
            <a:ext uri="{FF2B5EF4-FFF2-40B4-BE49-F238E27FC236}">
              <a16:creationId xmlns:a16="http://schemas.microsoft.com/office/drawing/2014/main" id="{00000000-0008-0000-0200-000003000000}"/>
            </a:ext>
          </a:extLst>
        </xdr:cNvPr>
        <xdr:cNvSpPr txBox="1"/>
      </xdr:nvSpPr>
      <xdr:spPr>
        <a:xfrm>
          <a:off x="7439025" y="76200"/>
          <a:ext cx="2781300" cy="1409700"/>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交付申請番号は、採択通知に記載の受付番号を入力してください。</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様式１に入力すると、全てのシートに自動入力されます。</a:t>
          </a:r>
          <a:endParaRPr kumimoji="1" lang="en-US" altLang="ja-JP" sz="1100">
            <a:latin typeface="Meiryo UI" panose="020B0604030504040204" pitchFamily="50" charset="-128"/>
            <a:ea typeface="Meiryo UI" panose="020B0604030504040204" pitchFamily="50" charset="-128"/>
          </a:endParaRPr>
        </a:p>
        <a:p>
          <a:endParaRPr kumimoji="1" lang="ja-JP" altLang="en-US" sz="1100">
            <a:latin typeface="Meiryo UI" panose="020B0604030504040204" pitchFamily="50" charset="-128"/>
            <a:ea typeface="Meiryo UI" panose="020B0604030504040204" pitchFamily="50" charset="-128"/>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55</xdr:col>
      <xdr:colOff>9525</xdr:colOff>
      <xdr:row>0</xdr:row>
      <xdr:rowOff>123825</xdr:rowOff>
    </xdr:from>
    <xdr:to>
      <xdr:col>58</xdr:col>
      <xdr:colOff>114300</xdr:colOff>
      <xdr:row>1</xdr:row>
      <xdr:rowOff>247650</xdr:rowOff>
    </xdr:to>
    <xdr:sp macro="" textlink="">
      <xdr:nvSpPr>
        <xdr:cNvPr id="2" name="矢印: 左 1">
          <a:extLst>
            <a:ext uri="{FF2B5EF4-FFF2-40B4-BE49-F238E27FC236}">
              <a16:creationId xmlns:a16="http://schemas.microsoft.com/office/drawing/2014/main" id="{00000000-0008-0000-0300-000002000000}"/>
            </a:ext>
          </a:extLst>
        </xdr:cNvPr>
        <xdr:cNvSpPr/>
      </xdr:nvSpPr>
      <xdr:spPr>
        <a:xfrm>
          <a:off x="6819900" y="123825"/>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absolute">
    <xdr:from>
      <xdr:col>59</xdr:col>
      <xdr:colOff>95250</xdr:colOff>
      <xdr:row>0</xdr:row>
      <xdr:rowOff>57150</xdr:rowOff>
    </xdr:from>
    <xdr:to>
      <xdr:col>82</xdr:col>
      <xdr:colOff>28575</xdr:colOff>
      <xdr:row>7</xdr:row>
      <xdr:rowOff>47625</xdr:rowOff>
    </xdr:to>
    <xdr:sp macro="" textlink="">
      <xdr:nvSpPr>
        <xdr:cNvPr id="3" name="テキスト ボックス 2">
          <a:extLst>
            <a:ext uri="{FF2B5EF4-FFF2-40B4-BE49-F238E27FC236}">
              <a16:creationId xmlns:a16="http://schemas.microsoft.com/office/drawing/2014/main" id="{00000000-0008-0000-0300-000003000000}"/>
            </a:ext>
          </a:extLst>
        </xdr:cNvPr>
        <xdr:cNvSpPr txBox="1"/>
      </xdr:nvSpPr>
      <xdr:spPr>
        <a:xfrm>
          <a:off x="7400925" y="57150"/>
          <a:ext cx="2781300" cy="1409700"/>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交付申請番号は、採択通知に記載の受付番号を入力してください。</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様式１に入力すると、全てのシートに自動入力されます。</a:t>
          </a:r>
          <a:endParaRPr kumimoji="1" lang="en-US" altLang="ja-JP" sz="1100">
            <a:latin typeface="Meiryo UI" panose="020B0604030504040204" pitchFamily="50" charset="-128"/>
            <a:ea typeface="Meiryo UI" panose="020B0604030504040204" pitchFamily="50" charset="-128"/>
          </a:endParaRPr>
        </a:p>
        <a:p>
          <a:endParaRPr kumimoji="1" lang="ja-JP" altLang="en-US" sz="1100">
            <a:latin typeface="Meiryo UI" panose="020B0604030504040204" pitchFamily="50" charset="-128"/>
            <a:ea typeface="Meiryo UI" panose="020B0604030504040204" pitchFamily="50" charset="-128"/>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57</xdr:col>
      <xdr:colOff>0</xdr:colOff>
      <xdr:row>2</xdr:row>
      <xdr:rowOff>28575</xdr:rowOff>
    </xdr:from>
    <xdr:to>
      <xdr:col>60</xdr:col>
      <xdr:colOff>104775</xdr:colOff>
      <xdr:row>2</xdr:row>
      <xdr:rowOff>285750</xdr:rowOff>
    </xdr:to>
    <xdr:sp macro="" textlink="">
      <xdr:nvSpPr>
        <xdr:cNvPr id="2" name="矢印: 左 1">
          <a:extLst>
            <a:ext uri="{FF2B5EF4-FFF2-40B4-BE49-F238E27FC236}">
              <a16:creationId xmlns:a16="http://schemas.microsoft.com/office/drawing/2014/main" id="{00000000-0008-0000-0400-000002000000}"/>
            </a:ext>
          </a:extLst>
        </xdr:cNvPr>
        <xdr:cNvSpPr/>
      </xdr:nvSpPr>
      <xdr:spPr>
        <a:xfrm>
          <a:off x="7058025" y="180975"/>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absolute">
    <xdr:from>
      <xdr:col>61</xdr:col>
      <xdr:colOff>85725</xdr:colOff>
      <xdr:row>1</xdr:row>
      <xdr:rowOff>95250</xdr:rowOff>
    </xdr:from>
    <xdr:to>
      <xdr:col>84</xdr:col>
      <xdr:colOff>19050</xdr:colOff>
      <xdr:row>13</xdr:row>
      <xdr:rowOff>57150</xdr:rowOff>
    </xdr:to>
    <xdr:sp macro="" textlink="">
      <xdr:nvSpPr>
        <xdr:cNvPr id="3" name="テキスト ボックス 2">
          <a:extLst>
            <a:ext uri="{FF2B5EF4-FFF2-40B4-BE49-F238E27FC236}">
              <a16:creationId xmlns:a16="http://schemas.microsoft.com/office/drawing/2014/main" id="{00000000-0008-0000-0400-000003000000}"/>
            </a:ext>
          </a:extLst>
        </xdr:cNvPr>
        <xdr:cNvSpPr txBox="1"/>
      </xdr:nvSpPr>
      <xdr:spPr>
        <a:xfrm>
          <a:off x="7639050" y="114300"/>
          <a:ext cx="2781300" cy="1409700"/>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交付申請番号は、採択通知に記載の受付番号を入力してください。</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様式１に入力すると、全てのシートに自動入力されます。</a:t>
          </a:r>
          <a:endParaRPr kumimoji="1" lang="en-US" altLang="ja-JP" sz="1100">
            <a:latin typeface="Meiryo UI" panose="020B0604030504040204" pitchFamily="50" charset="-128"/>
            <a:ea typeface="Meiryo UI" panose="020B0604030504040204" pitchFamily="50" charset="-128"/>
          </a:endParaRPr>
        </a:p>
        <a:p>
          <a:endParaRPr kumimoji="1" lang="ja-JP" altLang="en-US" sz="1100">
            <a:latin typeface="Meiryo UI" panose="020B0604030504040204" pitchFamily="50" charset="-128"/>
            <a:ea typeface="Meiryo UI" panose="020B0604030504040204" pitchFamily="50" charset="-128"/>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56</xdr:col>
      <xdr:colOff>0</xdr:colOff>
      <xdr:row>2</xdr:row>
      <xdr:rowOff>66675</xdr:rowOff>
    </xdr:from>
    <xdr:to>
      <xdr:col>59</xdr:col>
      <xdr:colOff>104775</xdr:colOff>
      <xdr:row>3</xdr:row>
      <xdr:rowOff>19050</xdr:rowOff>
    </xdr:to>
    <xdr:sp macro="" textlink="">
      <xdr:nvSpPr>
        <xdr:cNvPr id="2" name="矢印: 左 1">
          <a:extLst>
            <a:ext uri="{FF2B5EF4-FFF2-40B4-BE49-F238E27FC236}">
              <a16:creationId xmlns:a16="http://schemas.microsoft.com/office/drawing/2014/main" id="{00000000-0008-0000-0500-000002000000}"/>
            </a:ext>
          </a:extLst>
        </xdr:cNvPr>
        <xdr:cNvSpPr/>
      </xdr:nvSpPr>
      <xdr:spPr>
        <a:xfrm>
          <a:off x="6934200" y="219075"/>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absolute">
    <xdr:from>
      <xdr:col>60</xdr:col>
      <xdr:colOff>85725</xdr:colOff>
      <xdr:row>2</xdr:row>
      <xdr:rowOff>0</xdr:rowOff>
    </xdr:from>
    <xdr:to>
      <xdr:col>83</xdr:col>
      <xdr:colOff>19050</xdr:colOff>
      <xdr:row>12</xdr:row>
      <xdr:rowOff>66675</xdr:rowOff>
    </xdr:to>
    <xdr:sp macro="" textlink="">
      <xdr:nvSpPr>
        <xdr:cNvPr id="3" name="テキスト ボックス 2">
          <a:extLst>
            <a:ext uri="{FF2B5EF4-FFF2-40B4-BE49-F238E27FC236}">
              <a16:creationId xmlns:a16="http://schemas.microsoft.com/office/drawing/2014/main" id="{00000000-0008-0000-0500-000003000000}"/>
            </a:ext>
          </a:extLst>
        </xdr:cNvPr>
        <xdr:cNvSpPr txBox="1"/>
      </xdr:nvSpPr>
      <xdr:spPr>
        <a:xfrm>
          <a:off x="7515225" y="152400"/>
          <a:ext cx="2781300" cy="1409700"/>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交付申請番号は、採択通知に記載の受付番号を入力してください。</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様式１に入力すると、全てのシートに自動入力されます。</a:t>
          </a:r>
          <a:endParaRPr kumimoji="1" lang="en-US" altLang="ja-JP" sz="1100">
            <a:latin typeface="Meiryo UI" panose="020B0604030504040204" pitchFamily="50" charset="-128"/>
            <a:ea typeface="Meiryo UI" panose="020B0604030504040204" pitchFamily="50" charset="-128"/>
          </a:endParaRPr>
        </a:p>
        <a:p>
          <a:endParaRPr kumimoji="1" lang="ja-JP" altLang="en-US" sz="1100">
            <a:latin typeface="Meiryo UI" panose="020B0604030504040204" pitchFamily="50" charset="-128"/>
            <a:ea typeface="Meiryo UI" panose="020B060403050404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editAs="absolute">
    <xdr:from>
      <xdr:col>60</xdr:col>
      <xdr:colOff>114300</xdr:colOff>
      <xdr:row>1</xdr:row>
      <xdr:rowOff>0</xdr:rowOff>
    </xdr:from>
    <xdr:to>
      <xdr:col>83</xdr:col>
      <xdr:colOff>47625</xdr:colOff>
      <xdr:row>7</xdr:row>
      <xdr:rowOff>0</xdr:rowOff>
    </xdr:to>
    <xdr:sp macro="" textlink="">
      <xdr:nvSpPr>
        <xdr:cNvPr id="2" name="テキスト ボックス 1">
          <a:extLst>
            <a:ext uri="{FF2B5EF4-FFF2-40B4-BE49-F238E27FC236}">
              <a16:creationId xmlns:a16="http://schemas.microsoft.com/office/drawing/2014/main" id="{00000000-0008-0000-0800-000002000000}"/>
            </a:ext>
          </a:extLst>
        </xdr:cNvPr>
        <xdr:cNvSpPr txBox="1"/>
      </xdr:nvSpPr>
      <xdr:spPr>
        <a:xfrm>
          <a:off x="7543800" y="133350"/>
          <a:ext cx="2781300" cy="1409700"/>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交付申請番号は、採択通知に記載の受付番号を入力してください。</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様式１に入力すると、全てのシートに自動入力されます。</a:t>
          </a:r>
          <a:endParaRPr kumimoji="1" lang="en-US" altLang="ja-JP" sz="1100">
            <a:latin typeface="Meiryo UI" panose="020B0604030504040204" pitchFamily="50" charset="-128"/>
            <a:ea typeface="Meiryo UI" panose="020B0604030504040204" pitchFamily="50" charset="-128"/>
          </a:endParaRPr>
        </a:p>
        <a:p>
          <a:endParaRPr kumimoji="1" lang="ja-JP" altLang="en-US" sz="1100">
            <a:latin typeface="Meiryo UI" panose="020B0604030504040204" pitchFamily="50" charset="-128"/>
            <a:ea typeface="Meiryo UI" panose="020B0604030504040204" pitchFamily="50" charset="-128"/>
          </a:endParaRPr>
        </a:p>
      </xdr:txBody>
    </xdr:sp>
    <xdr:clientData/>
  </xdr:twoCellAnchor>
  <xdr:twoCellAnchor>
    <xdr:from>
      <xdr:col>56</xdr:col>
      <xdr:colOff>66675</xdr:colOff>
      <xdr:row>0</xdr:row>
      <xdr:rowOff>114300</xdr:rowOff>
    </xdr:from>
    <xdr:to>
      <xdr:col>60</xdr:col>
      <xdr:colOff>47625</xdr:colOff>
      <xdr:row>1</xdr:row>
      <xdr:rowOff>238125</xdr:rowOff>
    </xdr:to>
    <xdr:sp macro="" textlink="">
      <xdr:nvSpPr>
        <xdr:cNvPr id="3" name="矢印: 左 2">
          <a:extLst>
            <a:ext uri="{FF2B5EF4-FFF2-40B4-BE49-F238E27FC236}">
              <a16:creationId xmlns:a16="http://schemas.microsoft.com/office/drawing/2014/main" id="{00000000-0008-0000-0800-000003000000}"/>
            </a:ext>
          </a:extLst>
        </xdr:cNvPr>
        <xdr:cNvSpPr/>
      </xdr:nvSpPr>
      <xdr:spPr>
        <a:xfrm>
          <a:off x="7000875" y="114300"/>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56</xdr:col>
      <xdr:colOff>104775</xdr:colOff>
      <xdr:row>28</xdr:row>
      <xdr:rowOff>1</xdr:rowOff>
    </xdr:from>
    <xdr:to>
      <xdr:col>60</xdr:col>
      <xdr:colOff>85725</xdr:colOff>
      <xdr:row>28</xdr:row>
      <xdr:rowOff>257176</xdr:rowOff>
    </xdr:to>
    <xdr:sp macro="" textlink="">
      <xdr:nvSpPr>
        <xdr:cNvPr id="4" name="矢印: 左 3">
          <a:extLst>
            <a:ext uri="{FF2B5EF4-FFF2-40B4-BE49-F238E27FC236}">
              <a16:creationId xmlns:a16="http://schemas.microsoft.com/office/drawing/2014/main" id="{00000000-0008-0000-0800-000004000000}"/>
            </a:ext>
          </a:extLst>
        </xdr:cNvPr>
        <xdr:cNvSpPr/>
      </xdr:nvSpPr>
      <xdr:spPr>
        <a:xfrm>
          <a:off x="7038975" y="9601201"/>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absoluteAnchor>
    <xdr:pos x="7610475" y="9525000"/>
    <xdr:ext cx="2781300" cy="1409700"/>
    <xdr:sp macro="" textlink="">
      <xdr:nvSpPr>
        <xdr:cNvPr id="5" name="テキスト ボックス 4">
          <a:extLst>
            <a:ext uri="{FF2B5EF4-FFF2-40B4-BE49-F238E27FC236}">
              <a16:creationId xmlns:a16="http://schemas.microsoft.com/office/drawing/2014/main" id="{00000000-0008-0000-0800-000005000000}"/>
            </a:ext>
          </a:extLst>
        </xdr:cNvPr>
        <xdr:cNvSpPr txBox="1"/>
      </xdr:nvSpPr>
      <xdr:spPr>
        <a:xfrm>
          <a:off x="7610475" y="9525000"/>
          <a:ext cx="2781300" cy="1409700"/>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交付申請番号は、採択通知に記載の受付番号を入力してください。</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様式１に入力すると、全てのシートに自動入力されます。</a:t>
          </a:r>
          <a:endParaRPr kumimoji="1" lang="en-US" altLang="ja-JP" sz="1100">
            <a:latin typeface="Meiryo UI" panose="020B0604030504040204" pitchFamily="50" charset="-128"/>
            <a:ea typeface="Meiryo UI" panose="020B0604030504040204" pitchFamily="50" charset="-128"/>
          </a:endParaRPr>
        </a:p>
        <a:p>
          <a:endParaRPr kumimoji="1" lang="ja-JP" altLang="en-US" sz="1100">
            <a:latin typeface="Meiryo UI" panose="020B0604030504040204" pitchFamily="50" charset="-128"/>
            <a:ea typeface="Meiryo UI" panose="020B0604030504040204" pitchFamily="50" charset="-128"/>
          </a:endParaRPr>
        </a:p>
      </xdr:txBody>
    </xdr:sp>
    <xdr:clientData/>
  </xdr:absoluteAnchor>
</xdr:wsDr>
</file>

<file path=xl/drawings/drawing8.xml><?xml version="1.0" encoding="utf-8"?>
<xdr:wsDr xmlns:xdr="http://schemas.openxmlformats.org/drawingml/2006/spreadsheetDrawing" xmlns:a="http://schemas.openxmlformats.org/drawingml/2006/main">
  <xdr:twoCellAnchor editAs="absolute">
    <xdr:from>
      <xdr:col>38</xdr:col>
      <xdr:colOff>142875</xdr:colOff>
      <xdr:row>10</xdr:row>
      <xdr:rowOff>119743</xdr:rowOff>
    </xdr:from>
    <xdr:to>
      <xdr:col>42</xdr:col>
      <xdr:colOff>105975</xdr:colOff>
      <xdr:row>13</xdr:row>
      <xdr:rowOff>35679</xdr:rowOff>
    </xdr:to>
    <xdr:sp macro="" textlink="">
      <xdr:nvSpPr>
        <xdr:cNvPr id="2" name="テキスト ボックス 1">
          <a:extLst>
            <a:ext uri="{FF2B5EF4-FFF2-40B4-BE49-F238E27FC236}">
              <a16:creationId xmlns:a16="http://schemas.microsoft.com/office/drawing/2014/main" id="{00000000-0008-0000-0900-000002000000}"/>
            </a:ext>
          </a:extLst>
        </xdr:cNvPr>
        <xdr:cNvSpPr txBox="1"/>
      </xdr:nvSpPr>
      <xdr:spPr>
        <a:xfrm>
          <a:off x="12579804" y="3194957"/>
          <a:ext cx="2575671" cy="650722"/>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黄色く着色されたセル内に必要事項を入力してください。</a:t>
          </a:r>
        </a:p>
      </xdr:txBody>
    </xdr:sp>
    <xdr:clientData/>
  </xdr:twoCellAnchor>
  <xdr:twoCellAnchor editAs="absolute">
    <xdr:from>
      <xdr:col>38</xdr:col>
      <xdr:colOff>129268</xdr:colOff>
      <xdr:row>8</xdr:row>
      <xdr:rowOff>593271</xdr:rowOff>
    </xdr:from>
    <xdr:to>
      <xdr:col>42</xdr:col>
      <xdr:colOff>92368</xdr:colOff>
      <xdr:row>10</xdr:row>
      <xdr:rowOff>29464</xdr:rowOff>
    </xdr:to>
    <xdr:sp macro="" textlink="">
      <xdr:nvSpPr>
        <xdr:cNvPr id="3" name="テキスト ボックス 1">
          <a:extLst>
            <a:ext uri="{FF2B5EF4-FFF2-40B4-BE49-F238E27FC236}">
              <a16:creationId xmlns:a16="http://schemas.microsoft.com/office/drawing/2014/main" id="{00000000-0008-0000-0900-000003000000}"/>
            </a:ext>
          </a:extLst>
        </xdr:cNvPr>
        <xdr:cNvSpPr txBox="1"/>
      </xdr:nvSpPr>
      <xdr:spPr>
        <a:xfrm>
          <a:off x="12566197" y="2811235"/>
          <a:ext cx="2575671" cy="293443"/>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tIns="36000" bIns="36000" rtlCol="0" anchor="t">
          <a:spAutoFit/>
        </a:bodyPr>
        <a:lstStyle/>
        <a:p>
          <a:pPr algn="ctr"/>
          <a:r>
            <a:rPr kumimoji="1" lang="ja-JP" altLang="en-US" sz="1100" b="1">
              <a:solidFill>
                <a:schemeClr val="tx1"/>
              </a:solidFill>
              <a:latin typeface="Meiryo UI" panose="020B0604030504040204" pitchFamily="50" charset="-128"/>
              <a:ea typeface="Meiryo UI" panose="020B0604030504040204" pitchFamily="50" charset="-128"/>
              <a:cs typeface="+mn-cs"/>
            </a:rPr>
            <a:t>留意事項</a:t>
          </a:r>
        </a:p>
      </xdr:txBody>
    </xdr:sp>
    <xdr:clientData/>
  </xdr:twoCellAnchor>
  <xdr:twoCellAnchor editAs="absolute">
    <xdr:from>
      <xdr:col>38</xdr:col>
      <xdr:colOff>142875</xdr:colOff>
      <xdr:row>13</xdr:row>
      <xdr:rowOff>133350</xdr:rowOff>
    </xdr:from>
    <xdr:to>
      <xdr:col>42</xdr:col>
      <xdr:colOff>105975</xdr:colOff>
      <xdr:row>20</xdr:row>
      <xdr:rowOff>112059</xdr:rowOff>
    </xdr:to>
    <xdr:sp macro="" textlink="">
      <xdr:nvSpPr>
        <xdr:cNvPr id="4" name="テキスト ボックス 3">
          <a:extLst>
            <a:ext uri="{FF2B5EF4-FFF2-40B4-BE49-F238E27FC236}">
              <a16:creationId xmlns:a16="http://schemas.microsoft.com/office/drawing/2014/main" id="{00000000-0008-0000-0900-000004000000}"/>
            </a:ext>
          </a:extLst>
        </xdr:cNvPr>
        <xdr:cNvSpPr txBox="1"/>
      </xdr:nvSpPr>
      <xdr:spPr>
        <a:xfrm>
          <a:off x="12883963" y="3909732"/>
          <a:ext cx="2607688" cy="1704415"/>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indent="0"/>
          <a:r>
            <a:rPr kumimoji="1" lang="ja-JP" altLang="en-US" sz="1100">
              <a:solidFill>
                <a:schemeClr val="tx1"/>
              </a:solidFill>
              <a:latin typeface="Meiryo UI" panose="020B0604030504040204" pitchFamily="50" charset="-128"/>
              <a:ea typeface="Meiryo UI" panose="020B0604030504040204" pitchFamily="50" charset="-128"/>
              <a:cs typeface="+mn-cs"/>
            </a:rPr>
            <a:t>各項目を実施する期間に該当するセルを、グレー等で塗りつぶしてください。</a:t>
          </a:r>
          <a:endParaRPr kumimoji="1" lang="en-US" altLang="ja-JP" sz="1100">
            <a:solidFill>
              <a:schemeClr val="tx1"/>
            </a:solidFill>
            <a:latin typeface="Meiryo UI" panose="020B0604030504040204" pitchFamily="50" charset="-128"/>
            <a:ea typeface="Meiryo UI" panose="020B0604030504040204" pitchFamily="50" charset="-128"/>
            <a:cs typeface="+mn-cs"/>
          </a:endParaRPr>
        </a:p>
        <a:p>
          <a:pPr marL="0" indent="0"/>
          <a:endParaRPr kumimoji="1" lang="en-US" altLang="ja-JP" sz="1100">
            <a:solidFill>
              <a:schemeClr val="tx1"/>
            </a:solidFill>
            <a:latin typeface="Meiryo UI" panose="020B0604030504040204" pitchFamily="50" charset="-128"/>
            <a:ea typeface="Meiryo UI" panose="020B0604030504040204" pitchFamily="50" charset="-128"/>
            <a:cs typeface="+mn-cs"/>
          </a:endParaRPr>
        </a:p>
        <a:p>
          <a:pPr marL="0" indent="0"/>
          <a:r>
            <a:rPr kumimoji="1" lang="ja-JP" altLang="en-US" sz="1100">
              <a:solidFill>
                <a:schemeClr val="tx1"/>
              </a:solidFill>
              <a:latin typeface="Meiryo UI" panose="020B0604030504040204" pitchFamily="50" charset="-128"/>
              <a:ea typeface="Meiryo UI" panose="020B0604030504040204" pitchFamily="50" charset="-128"/>
              <a:cs typeface="+mn-cs"/>
            </a:rPr>
            <a:t>また、竣工予定等については、該当月のセルに「●竣工予定」等とわかりやすく、テキストで記入してください。</a:t>
          </a:r>
          <a:endParaRPr kumimoji="1" lang="en-US" altLang="ja-JP" sz="1100">
            <a:solidFill>
              <a:schemeClr val="tx1"/>
            </a:solidFill>
            <a:latin typeface="Meiryo UI" panose="020B0604030504040204" pitchFamily="50" charset="-128"/>
            <a:ea typeface="Meiryo UI" panose="020B0604030504040204" pitchFamily="50" charset="-128"/>
            <a:cs typeface="+mn-cs"/>
          </a:endParaRPr>
        </a:p>
      </xdr:txBody>
    </xdr:sp>
    <xdr:clientData/>
  </xdr:twoCellAnchor>
  <xdr:twoCellAnchor>
    <xdr:from>
      <xdr:col>38</xdr:col>
      <xdr:colOff>85725</xdr:colOff>
      <xdr:row>1</xdr:row>
      <xdr:rowOff>66675</xdr:rowOff>
    </xdr:from>
    <xdr:to>
      <xdr:col>38</xdr:col>
      <xdr:colOff>561975</xdr:colOff>
      <xdr:row>2</xdr:row>
      <xdr:rowOff>19050</xdr:rowOff>
    </xdr:to>
    <xdr:sp macro="" textlink="">
      <xdr:nvSpPr>
        <xdr:cNvPr id="5" name="矢印: 左 4">
          <a:extLst>
            <a:ext uri="{FF2B5EF4-FFF2-40B4-BE49-F238E27FC236}">
              <a16:creationId xmlns:a16="http://schemas.microsoft.com/office/drawing/2014/main" id="{00000000-0008-0000-0900-000005000000}"/>
            </a:ext>
          </a:extLst>
        </xdr:cNvPr>
        <xdr:cNvSpPr/>
      </xdr:nvSpPr>
      <xdr:spPr>
        <a:xfrm>
          <a:off x="12677775" y="200025"/>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absolute">
    <xdr:from>
      <xdr:col>38</xdr:col>
      <xdr:colOff>581025</xdr:colOff>
      <xdr:row>1</xdr:row>
      <xdr:rowOff>0</xdr:rowOff>
    </xdr:from>
    <xdr:to>
      <xdr:col>43</xdr:col>
      <xdr:colOff>76200</xdr:colOff>
      <xdr:row>5</xdr:row>
      <xdr:rowOff>47625</xdr:rowOff>
    </xdr:to>
    <xdr:sp macro="" textlink="">
      <xdr:nvSpPr>
        <xdr:cNvPr id="6" name="テキスト ボックス 5">
          <a:extLst>
            <a:ext uri="{FF2B5EF4-FFF2-40B4-BE49-F238E27FC236}">
              <a16:creationId xmlns:a16="http://schemas.microsoft.com/office/drawing/2014/main" id="{00000000-0008-0000-0900-000006000000}"/>
            </a:ext>
          </a:extLst>
        </xdr:cNvPr>
        <xdr:cNvSpPr txBox="1"/>
      </xdr:nvSpPr>
      <xdr:spPr>
        <a:xfrm>
          <a:off x="13173075" y="133350"/>
          <a:ext cx="2781300" cy="1409700"/>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交付申請番号は、採択通知に記載の受付番号を入力してください。</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様式１に入力すると、全てのシートに自動入力されます。</a:t>
          </a:r>
          <a:endParaRPr kumimoji="1" lang="en-US" altLang="ja-JP" sz="1100">
            <a:latin typeface="Meiryo UI" panose="020B0604030504040204" pitchFamily="50" charset="-128"/>
            <a:ea typeface="Meiryo UI" panose="020B0604030504040204" pitchFamily="50" charset="-128"/>
          </a:endParaRPr>
        </a:p>
        <a:p>
          <a:endParaRPr kumimoji="1" lang="ja-JP" altLang="en-US" sz="1100">
            <a:latin typeface="Meiryo UI" panose="020B0604030504040204" pitchFamily="50" charset="-128"/>
            <a:ea typeface="Meiryo UI" panose="020B0604030504040204" pitchFamily="50" charset="-128"/>
          </a:endParaRPr>
        </a:p>
      </xdr:txBody>
    </xdr:sp>
    <xdr:clientData/>
  </xdr:twoCellAnchor>
  <xdr:oneCellAnchor>
    <xdr:from>
      <xdr:col>38</xdr:col>
      <xdr:colOff>563335</xdr:colOff>
      <xdr:row>5</xdr:row>
      <xdr:rowOff>176892</xdr:rowOff>
    </xdr:from>
    <xdr:ext cx="4343400" cy="559127"/>
    <xdr:sp macro="" textlink="">
      <xdr:nvSpPr>
        <xdr:cNvPr id="10" name="テキスト ボックス 9">
          <a:extLst>
            <a:ext uri="{FF2B5EF4-FFF2-40B4-BE49-F238E27FC236}">
              <a16:creationId xmlns:a16="http://schemas.microsoft.com/office/drawing/2014/main" id="{00000000-0008-0000-0900-00000A000000}"/>
            </a:ext>
          </a:extLst>
        </xdr:cNvPr>
        <xdr:cNvSpPr txBox="1"/>
      </xdr:nvSpPr>
      <xdr:spPr>
        <a:xfrm>
          <a:off x="13000264" y="1673678"/>
          <a:ext cx="4343400" cy="559127"/>
        </a:xfrm>
        <a:prstGeom prst="rect">
          <a:avLst/>
        </a:prstGeom>
        <a:solidFill>
          <a:srgbClr val="FFFF00"/>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400" b="1">
              <a:solidFill>
                <a:srgbClr val="FF0000"/>
              </a:solidFill>
            </a:rPr>
            <a:t>事業期間の入力欄でプルダウンから年を選択すると下表（事業工程）の年度・年が自動入力します。</a:t>
          </a:r>
        </a:p>
      </xdr:txBody>
    </xdr:sp>
    <xdr:clientData/>
  </xdr:oneCellAnchor>
  <xdr:twoCellAnchor>
    <xdr:from>
      <xdr:col>38</xdr:col>
      <xdr:colOff>68035</xdr:colOff>
      <xdr:row>6</xdr:row>
      <xdr:rowOff>42182</xdr:rowOff>
    </xdr:from>
    <xdr:to>
      <xdr:col>38</xdr:col>
      <xdr:colOff>544285</xdr:colOff>
      <xdr:row>7</xdr:row>
      <xdr:rowOff>68035</xdr:rowOff>
    </xdr:to>
    <xdr:sp macro="" textlink="">
      <xdr:nvSpPr>
        <xdr:cNvPr id="11" name="矢印: 左 10">
          <a:extLst>
            <a:ext uri="{FF2B5EF4-FFF2-40B4-BE49-F238E27FC236}">
              <a16:creationId xmlns:a16="http://schemas.microsoft.com/office/drawing/2014/main" id="{00000000-0008-0000-0900-00000B000000}"/>
            </a:ext>
          </a:extLst>
        </xdr:cNvPr>
        <xdr:cNvSpPr/>
      </xdr:nvSpPr>
      <xdr:spPr>
        <a:xfrm>
          <a:off x="12504964" y="1797503"/>
          <a:ext cx="476250" cy="257175"/>
        </a:xfrm>
        <a:prstGeom prst="left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55</xdr:col>
      <xdr:colOff>0</xdr:colOff>
      <xdr:row>1</xdr:row>
      <xdr:rowOff>66675</xdr:rowOff>
    </xdr:from>
    <xdr:to>
      <xdr:col>58</xdr:col>
      <xdr:colOff>104775</xdr:colOff>
      <xdr:row>2</xdr:row>
      <xdr:rowOff>19050</xdr:rowOff>
    </xdr:to>
    <xdr:sp macro="" textlink="">
      <xdr:nvSpPr>
        <xdr:cNvPr id="2" name="矢印: 左 1">
          <a:extLst>
            <a:ext uri="{FF2B5EF4-FFF2-40B4-BE49-F238E27FC236}">
              <a16:creationId xmlns:a16="http://schemas.microsoft.com/office/drawing/2014/main" id="{00000000-0008-0000-0A00-000002000000}"/>
            </a:ext>
          </a:extLst>
        </xdr:cNvPr>
        <xdr:cNvSpPr/>
      </xdr:nvSpPr>
      <xdr:spPr>
        <a:xfrm>
          <a:off x="6810375" y="200025"/>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absolute">
    <xdr:from>
      <xdr:col>59</xdr:col>
      <xdr:colOff>85725</xdr:colOff>
      <xdr:row>1</xdr:row>
      <xdr:rowOff>0</xdr:rowOff>
    </xdr:from>
    <xdr:to>
      <xdr:col>82</xdr:col>
      <xdr:colOff>19050</xdr:colOff>
      <xdr:row>6</xdr:row>
      <xdr:rowOff>238125</xdr:rowOff>
    </xdr:to>
    <xdr:sp macro="" textlink="">
      <xdr:nvSpPr>
        <xdr:cNvPr id="3" name="テキスト ボックス 2">
          <a:extLst>
            <a:ext uri="{FF2B5EF4-FFF2-40B4-BE49-F238E27FC236}">
              <a16:creationId xmlns:a16="http://schemas.microsoft.com/office/drawing/2014/main" id="{00000000-0008-0000-0A00-000003000000}"/>
            </a:ext>
          </a:extLst>
        </xdr:cNvPr>
        <xdr:cNvSpPr txBox="1"/>
      </xdr:nvSpPr>
      <xdr:spPr>
        <a:xfrm>
          <a:off x="7391400" y="133350"/>
          <a:ext cx="2781300" cy="1409700"/>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交付申請番号は、採択通知に記載の受付番号を入力してください。</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様式１に入力すると、全てのシートに自動入力されます。</a:t>
          </a:r>
          <a:endParaRPr kumimoji="1" lang="en-US" altLang="ja-JP" sz="1100">
            <a:latin typeface="Meiryo UI" panose="020B0604030504040204" pitchFamily="50" charset="-128"/>
            <a:ea typeface="Meiryo UI" panose="020B0604030504040204" pitchFamily="50" charset="-128"/>
          </a:endParaRPr>
        </a:p>
        <a:p>
          <a:endParaRPr kumimoji="1" lang="ja-JP" altLang="en-US" sz="1100">
            <a:latin typeface="Meiryo UI" panose="020B0604030504040204" pitchFamily="50" charset="-128"/>
            <a:ea typeface="Meiryo UI" panose="020B0604030504040204" pitchFamily="50" charset="-128"/>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92.168.2.2\&#20849;&#26377;\&#26989;&#21209;2&#37096;\H26&#38263;&#26399;&#20778;&#33391;&#21270;&#12522;&#12501;&#12457;&#12540;&#12512;&#25512;&#36914;&#20107;&#26989;\&#35215;&#31243;&#12539;&#12510;&#12491;&#12517;&#12450;&#12523;&#12539;&#27096;&#24335;\&#27096;&#24335;\&#36861;&#21152;&#20844;&#21215;&#27096;&#24335;\&#36861;&#21152;&#20844;&#21215;&#27096;&#24335;141211.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12467;&#12500;&#12540;&#9734;H22_&#30465;&#12456;&#12493;&#25913;&#20462;&#32202;&#24613;&#25903;&#25588;&#20107;&#26989;&#12288;&#23529;&#26619;&#32080;&#26524;&#19968;&#35239;.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192.168.3.210\&#20849;&#26377;\&#26989;&#21209;2&#37096;\&#22320;&#22495;&#22411;&#20303;&#23429;&#12464;&#12522;&#12540;&#12531;&#21270;&#20107;&#26989;&#65288;&#24179;&#25104;29&#24180;&#24230;&#65289;\&#35215;&#31243;&#12539;&#12510;&#12491;&#12517;&#12450;&#12523;&#12539;&#27096;&#24335;\&#12510;&#12491;&#12517;&#12450;&#12523;&#12539;&#27096;&#24335;\&#27096;&#24335;\H29&#12464;&#12522;&#12540;&#12531;&#21270;&#20107;&#26989;&#65308;&#24314;&#31689;&#29289;&#27096;&#24335;&#65288;8&#65374;17&#23455;&#32318;&#65289;&#65310;082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192.168.2.2\&#20849;&#26377;\&#26989;&#21209;2&#37096;\&#22320;&#22495;&#22411;&#20303;&#23429;&#12502;&#12521;&#12531;&#12489;&#21270;&#20107;&#26989;&#65288;&#24179;&#25104;26&#24180;&#24230;&#65289;\&#35215;&#31243;&#12539;&#12510;&#12491;&#12517;&#12450;&#12523;&#12539;&#27096;&#24335;\&#12510;&#12491;&#12517;&#12450;&#12523;&#12539;&#27096;&#24335;\&#20316;&#26989;&#20013;\&#26908;&#35342;&#36039;&#26009;\&#65308;&#24037;&#20107;&#20013;130627&#65310;1&#20132;&#20184;25&#12502;&#12521;&#12531;&#12489;&#21270;&#35036;&#21161;&#37329;&#20132;&#20184;&#30003;&#35531;&#27096;&#24335;&#65288;&#27096;&#24335;1&#65374;8&#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①（交付申請）"/>
      <sheetName val="②（変更申請書）"/>
      <sheetName val="1（事業経費の配分）"/>
      <sheetName val="2（進捗管理）"/>
      <sheetName val="3（申請一覧）※"/>
      <sheetName val="4（申請額内容）"/>
      <sheetName val="5（附帯事務費）"/>
      <sheetName val="6（交付建物別概要1）"/>
      <sheetName val="6（交付建物別概要2）"/>
      <sheetName val="7（適合確認1）"/>
      <sheetName val="7（適合確認2）"/>
      <sheetName val="8（対象事業費内訳書）"/>
      <sheetName val="9（確認書）"/>
      <sheetName val="③（実績報告）"/>
      <sheetName val="10（精算調書）"/>
      <sheetName val="11（進捗管理）（実績）※"/>
      <sheetName val="12（報告一覧）"/>
      <sheetName val="13（申請額内訳）"/>
      <sheetName val="14（附帯事務費）"/>
      <sheetName val="15（報告建物別概要1）※"/>
      <sheetName val="15（報告建物別概要2）"/>
      <sheetName val="16（適合確認1）"/>
      <sheetName val="16（適合確認2）"/>
      <sheetName val="16（工事内容確認）"/>
      <sheetName val="17（物件写真（着工確認））"/>
      <sheetName val="18（物件写真（施工写真））"/>
      <sheetName val="⑤（中間報告）"/>
      <sheetName val="19（精算調書）"/>
      <sheetName val="20（進捗管理）（中間）※"/>
      <sheetName val="④（請求書）"/>
      <sheetName val="○実績延長申請"/>
      <sheetName val="○譲渡承認申請"/>
      <sheetName val="事業者種別"/>
    </sheetNames>
    <sheetDataSet>
      <sheetData sheetId="0"/>
      <sheetData sheetId="1"/>
      <sheetData sheetId="2"/>
      <sheetData sheetId="3"/>
      <sheetData sheetId="4"/>
      <sheetData sheetId="5"/>
      <sheetData sheetId="6"/>
      <sheetData sheetId="7"/>
      <sheetData sheetId="8"/>
      <sheetData sheetId="9"/>
      <sheetData sheetId="10">
        <row r="809">
          <cell r="C809" t="str">
            <v>□</v>
          </cell>
          <cell r="D809" t="str">
            <v>■</v>
          </cell>
        </row>
      </sheetData>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2"/>
      <sheetName val="Sheet1"/>
      <sheetName val="A様式"/>
      <sheetName val="Bフェイスシート"/>
      <sheetName val="B様式"/>
      <sheetName val="A分析"/>
      <sheetName val="B分析"/>
      <sheetName val="分析"/>
    </sheetNames>
    <sheetDataSet>
      <sheetData sheetId="0" refreshError="1"/>
      <sheetData sheetId="1" refreshError="1"/>
      <sheetData sheetId="2">
        <row r="8">
          <cell r="B8" t="str">
            <v>10A-5003</v>
          </cell>
          <cell r="E8" t="str">
            <v>特別養護老人ホーム楽生苑建築物省エネ改修事業</v>
          </cell>
          <cell r="F8" t="str">
            <v>社会福祉法人　新生福祉会    伊原　信夫</v>
          </cell>
          <cell r="G8" t="str">
            <v>社会福祉法人　新生福祉会</v>
          </cell>
          <cell r="I8" t="str">
            <v>伊原　信夫</v>
          </cell>
          <cell r="J8" t="str">
            <v>ダイキンエアテクノ㈱中国支店</v>
          </cell>
          <cell r="K8" t="str">
            <v>営業課</v>
          </cell>
          <cell r="M8" t="str">
            <v>森　昌博</v>
          </cell>
          <cell r="N8" t="str">
            <v>733-0006</v>
          </cell>
          <cell r="O8" t="str">
            <v>広島県広島市西区三篠北町１－２７</v>
          </cell>
          <cell r="P8" t="str">
            <v>masahiro1.mori@grp.daikin.co.jp</v>
          </cell>
          <cell r="Q8" t="str">
            <v>082-537-0900</v>
          </cell>
          <cell r="R8" t="str">
            <v>082-537-0909</v>
          </cell>
          <cell r="S8">
            <v>16600</v>
          </cell>
          <cell r="T8">
            <v>19400</v>
          </cell>
          <cell r="U8">
            <v>13200</v>
          </cell>
          <cell r="V8">
            <v>29800</v>
          </cell>
          <cell r="W8">
            <v>19400</v>
          </cell>
          <cell r="X8">
            <v>49200</v>
          </cell>
          <cell r="Y8">
            <v>9933</v>
          </cell>
          <cell r="Z8">
            <v>6466</v>
          </cell>
          <cell r="AA8">
            <v>16399</v>
          </cell>
          <cell r="AB8">
            <v>360</v>
          </cell>
          <cell r="AC8">
            <v>16759</v>
          </cell>
          <cell r="AD8">
            <v>16759</v>
          </cell>
          <cell r="AE8" t="str">
            <v>23.3</v>
          </cell>
          <cell r="AF8" t="str">
            <v>23.7</v>
          </cell>
          <cell r="AG8" t="str">
            <v>○</v>
          </cell>
          <cell r="AH8" t="str">
            <v>工期確認→OK</v>
          </cell>
        </row>
        <row r="9">
          <cell r="B9" t="str">
            <v>10A-5004</v>
          </cell>
          <cell r="E9" t="str">
            <v>周南高原病院建築物省エネ改修事業</v>
          </cell>
          <cell r="F9" t="str">
            <v>医療法人緑山会　周南高原病院    齋藤　淳</v>
          </cell>
          <cell r="G9" t="str">
            <v>医療法人緑山会　周南高原病院</v>
          </cell>
          <cell r="I9" t="str">
            <v>齋藤　淳</v>
          </cell>
          <cell r="J9" t="str">
            <v>ダイキンエアテクノ㈱中国支店</v>
          </cell>
          <cell r="K9" t="str">
            <v>営業課</v>
          </cell>
          <cell r="M9" t="str">
            <v>森　昌博</v>
          </cell>
          <cell r="N9" t="str">
            <v>733-0006</v>
          </cell>
          <cell r="O9" t="str">
            <v>広島県広島市西区三篠北町１－２７</v>
          </cell>
          <cell r="P9" t="str">
            <v>masahiro1.mori@grp.daikin.co.jp</v>
          </cell>
          <cell r="Q9" t="str">
            <v>082-537-0900</v>
          </cell>
          <cell r="R9" t="str">
            <v>082-537-0909</v>
          </cell>
          <cell r="S9">
            <v>23550</v>
          </cell>
          <cell r="T9">
            <v>42400</v>
          </cell>
          <cell r="U9">
            <v>45050</v>
          </cell>
          <cell r="V9">
            <v>68600</v>
          </cell>
          <cell r="W9">
            <v>42400</v>
          </cell>
          <cell r="X9">
            <v>111000</v>
          </cell>
          <cell r="Y9">
            <v>22866</v>
          </cell>
          <cell r="Z9">
            <v>14133</v>
          </cell>
          <cell r="AA9">
            <v>36999</v>
          </cell>
          <cell r="AB9">
            <v>813</v>
          </cell>
          <cell r="AC9">
            <v>37812</v>
          </cell>
          <cell r="AD9">
            <v>37812</v>
          </cell>
          <cell r="AE9" t="str">
            <v>23.3</v>
          </cell>
          <cell r="AF9" t="str">
            <v>23.7</v>
          </cell>
          <cell r="AG9" t="str">
            <v>○</v>
          </cell>
          <cell r="AH9" t="str">
            <v>工期確認→OK</v>
          </cell>
        </row>
        <row r="10">
          <cell r="B10" t="str">
            <v>10A-5012</v>
          </cell>
          <cell r="E10" t="str">
            <v>ビル代行本社ビル省エネ改修工事</v>
          </cell>
          <cell r="F10" t="str">
            <v>株式会社ビル代行    矢口　敏和</v>
          </cell>
          <cell r="G10" t="str">
            <v>株式会社ビル代行</v>
          </cell>
          <cell r="I10" t="str">
            <v>矢口　敏和</v>
          </cell>
          <cell r="J10" t="str">
            <v>㈱ビル代行</v>
          </cell>
          <cell r="K10" t="str">
            <v>営業開発部ＦＭ課</v>
          </cell>
          <cell r="L10" t="str">
            <v>部長代理</v>
          </cell>
          <cell r="M10" t="str">
            <v>彦田　淳一</v>
          </cell>
          <cell r="N10" t="str">
            <v>104-0041</v>
          </cell>
          <cell r="O10" t="str">
            <v>東京都中央区新富2-3-4</v>
          </cell>
          <cell r="P10" t="str">
            <v>j-hikota@birudaiko.co.jp</v>
          </cell>
          <cell r="Q10" t="str">
            <v>03-5540-7929</v>
          </cell>
          <cell r="R10" t="str">
            <v>03-5541-2813</v>
          </cell>
          <cell r="S10">
            <v>5992</v>
          </cell>
          <cell r="T10">
            <v>30440</v>
          </cell>
          <cell r="U10">
            <v>51008</v>
          </cell>
          <cell r="V10">
            <v>57000</v>
          </cell>
          <cell r="W10">
            <v>30440</v>
          </cell>
          <cell r="X10">
            <v>87440</v>
          </cell>
          <cell r="Y10">
            <v>19000</v>
          </cell>
          <cell r="Z10">
            <v>10146</v>
          </cell>
          <cell r="AA10">
            <v>29146</v>
          </cell>
          <cell r="AB10">
            <v>641</v>
          </cell>
          <cell r="AC10">
            <v>29787</v>
          </cell>
          <cell r="AD10">
            <v>29786</v>
          </cell>
          <cell r="AE10" t="str">
            <v>23.3</v>
          </cell>
          <cell r="AF10" t="str">
            <v>23.12</v>
          </cell>
          <cell r="AG10" t="str">
            <v>○</v>
          </cell>
          <cell r="AH10" t="str">
            <v>様式4-2から4-1への転記ミスを修正、増額</v>
          </cell>
        </row>
        <row r="11">
          <cell r="B11" t="str">
            <v>10A-5013</v>
          </cell>
          <cell r="C11">
            <v>1</v>
          </cell>
          <cell r="E11" t="str">
            <v>深広奈良駅前ビル省エネ改修工事</v>
          </cell>
          <cell r="F11" t="str">
            <v>株式会社リーボス  代表取締役  中田　昌宏</v>
          </cell>
          <cell r="G11" t="str">
            <v>株式会社リーボス</v>
          </cell>
          <cell r="H11" t="str">
            <v>代表取締役</v>
          </cell>
          <cell r="I11" t="str">
            <v>中田　昌宏</v>
          </cell>
          <cell r="J11" t="str">
            <v>さくら建設株式会社</v>
          </cell>
          <cell r="K11" t="str">
            <v>工事部</v>
          </cell>
          <cell r="M11" t="str">
            <v>吉留　正徳</v>
          </cell>
          <cell r="N11" t="str">
            <v>562-0034</v>
          </cell>
          <cell r="O11" t="str">
            <v>大阪府箕面市西宿2丁目15-4</v>
          </cell>
          <cell r="P11" t="str">
            <v>yoshidome@sakura-k.jp</v>
          </cell>
          <cell r="Q11" t="str">
            <v>072-730-2221</v>
          </cell>
          <cell r="R11" t="str">
            <v>072-730-2231</v>
          </cell>
          <cell r="S11">
            <v>7133</v>
          </cell>
          <cell r="T11">
            <v>30780</v>
          </cell>
          <cell r="U11">
            <v>14558</v>
          </cell>
          <cell r="V11">
            <v>21691</v>
          </cell>
          <cell r="W11">
            <v>30780</v>
          </cell>
          <cell r="X11">
            <v>52471</v>
          </cell>
          <cell r="Y11">
            <v>7230</v>
          </cell>
          <cell r="Z11">
            <v>10260</v>
          </cell>
          <cell r="AA11">
            <v>17490</v>
          </cell>
          <cell r="AB11">
            <v>384</v>
          </cell>
          <cell r="AC11">
            <v>17874</v>
          </cell>
          <cell r="AD11">
            <v>17875</v>
          </cell>
          <cell r="AE11" t="str">
            <v>23.3</v>
          </cell>
          <cell r="AF11" t="str">
            <v>23.6</v>
          </cell>
          <cell r="AG11" t="str">
            <v>○</v>
          </cell>
          <cell r="AH11" t="str">
            <v>「注意物件」
様式4-1、J、切捨て処理修正、減額</v>
          </cell>
        </row>
        <row r="12">
          <cell r="B12" t="str">
            <v>10A-5014</v>
          </cell>
          <cell r="E12" t="str">
            <v>（株）協同医学研究所省エネ改修推進事業工事</v>
          </cell>
          <cell r="F12" t="str">
            <v>株式会社協同医学研究所  代表取締役社長  竹井　彰</v>
          </cell>
          <cell r="G12" t="str">
            <v>株式会社協同医学研究所</v>
          </cell>
          <cell r="H12" t="str">
            <v>代表取締役社長</v>
          </cell>
          <cell r="I12" t="str">
            <v>竹井　彰</v>
          </cell>
          <cell r="J12" t="str">
            <v>株式会社建吉組</v>
          </cell>
          <cell r="K12" t="str">
            <v>設計工務部</v>
          </cell>
          <cell r="L12" t="str">
            <v>主任</v>
          </cell>
          <cell r="M12" t="str">
            <v>渡邉　朋子</v>
          </cell>
          <cell r="N12" t="str">
            <v>860-0863</v>
          </cell>
          <cell r="O12" t="str">
            <v>熊本県熊本市坪井６－３８－１５　建峰ビル</v>
          </cell>
          <cell r="P12" t="str">
            <v>t-watanabeto@tateyosi.co.jp</v>
          </cell>
          <cell r="Q12" t="str">
            <v>096-343-1111</v>
          </cell>
          <cell r="R12" t="str">
            <v>096-343-2231</v>
          </cell>
          <cell r="S12">
            <v>7665</v>
          </cell>
          <cell r="T12">
            <v>3610</v>
          </cell>
          <cell r="U12">
            <v>3225</v>
          </cell>
          <cell r="V12">
            <v>10890</v>
          </cell>
          <cell r="W12">
            <v>3610</v>
          </cell>
          <cell r="X12">
            <v>14500</v>
          </cell>
          <cell r="Y12">
            <v>3630</v>
          </cell>
          <cell r="Z12">
            <v>1203</v>
          </cell>
          <cell r="AA12">
            <v>4833</v>
          </cell>
          <cell r="AB12">
            <v>106</v>
          </cell>
          <cell r="AC12">
            <v>4939</v>
          </cell>
          <cell r="AD12">
            <v>4940</v>
          </cell>
          <cell r="AE12" t="str">
            <v>23.3</v>
          </cell>
          <cell r="AF12" t="str">
            <v>23.4</v>
          </cell>
          <cell r="AG12" t="str">
            <v>◎</v>
          </cell>
          <cell r="AH12" t="str">
            <v>切捨て処理、減額
様式３－５、第2回資料にあり</v>
          </cell>
        </row>
        <row r="13">
          <cell r="B13" t="str">
            <v>10A-5015</v>
          </cell>
          <cell r="E13" t="str">
            <v>吉南病院北病棟　省エネ改修空調設備工事</v>
          </cell>
          <cell r="F13" t="str">
            <v>医療法人　清和会  理事長  高橋　幹治</v>
          </cell>
          <cell r="G13" t="str">
            <v>医療法人　清和会</v>
          </cell>
          <cell r="H13" t="str">
            <v>理事長</v>
          </cell>
          <cell r="I13" t="str">
            <v>高橋　幹治</v>
          </cell>
          <cell r="J13" t="str">
            <v>中石産業株式会社</v>
          </cell>
          <cell r="K13" t="str">
            <v>宇部営業所</v>
          </cell>
          <cell r="L13" t="str">
            <v>取締役所長</v>
          </cell>
          <cell r="M13" t="str">
            <v>高山一夫</v>
          </cell>
          <cell r="N13" t="str">
            <v>755-0028</v>
          </cell>
          <cell r="O13" t="str">
            <v>山口県宇部市東本町１丁目１番１９号</v>
          </cell>
          <cell r="P13" t="str">
            <v>ktakayama@chuseki.co.jp</v>
          </cell>
          <cell r="Q13" t="str">
            <v>0836-21-3333</v>
          </cell>
          <cell r="R13" t="str">
            <v>0836-21-1269</v>
          </cell>
          <cell r="S13">
            <v>3800</v>
          </cell>
          <cell r="T13">
            <v>27155</v>
          </cell>
          <cell r="U13">
            <v>14792</v>
          </cell>
          <cell r="V13">
            <v>18592</v>
          </cell>
          <cell r="W13">
            <v>27155</v>
          </cell>
          <cell r="X13">
            <v>45747</v>
          </cell>
          <cell r="Y13">
            <v>6197</v>
          </cell>
          <cell r="Z13">
            <v>9051</v>
          </cell>
          <cell r="AA13">
            <v>15248</v>
          </cell>
          <cell r="AB13">
            <v>0</v>
          </cell>
          <cell r="AC13">
            <v>15248</v>
          </cell>
          <cell r="AD13">
            <v>15833</v>
          </cell>
          <cell r="AE13" t="str">
            <v>23.3</v>
          </cell>
          <cell r="AF13" t="str">
            <v>23.6</v>
          </cell>
          <cell r="AG13" t="str">
            <v>○</v>
          </cell>
          <cell r="AH13" t="str">
            <v>壁掛けエアコン除外、補助額減額</v>
          </cell>
        </row>
        <row r="14">
          <cell r="B14" t="str">
            <v>10A-5016</v>
          </cell>
          <cell r="C14">
            <v>2</v>
          </cell>
          <cell r="E14" t="str">
            <v>渡辺ビル省エネ改修工事</v>
          </cell>
          <cell r="F14" t="str">
            <v>有限会社　渡孝興産    渡辺　菊枝</v>
          </cell>
          <cell r="G14" t="str">
            <v>有限会社　渡孝興産</v>
          </cell>
          <cell r="I14" t="str">
            <v>渡辺　菊枝</v>
          </cell>
          <cell r="J14" t="str">
            <v>株式会社スミノエ</v>
          </cell>
          <cell r="K14" t="str">
            <v>管理部</v>
          </cell>
          <cell r="L14" t="str">
            <v>課長</v>
          </cell>
          <cell r="M14" t="str">
            <v>谷口　勝</v>
          </cell>
          <cell r="N14" t="str">
            <v>811-0882</v>
          </cell>
          <cell r="O14" t="str">
            <v>福岡県福岡市博多区麦野５丁目２０番３号</v>
          </cell>
          <cell r="P14" t="str">
            <v>Masaru_Taniguchi@sin.suminoe.co.jp</v>
          </cell>
          <cell r="Q14" t="str">
            <v>092-592-3764</v>
          </cell>
          <cell r="R14" t="str">
            <v>092-592-3768</v>
          </cell>
          <cell r="S14">
            <v>1452</v>
          </cell>
          <cell r="T14">
            <v>8305</v>
          </cell>
          <cell r="U14">
            <v>9670</v>
          </cell>
          <cell r="V14">
            <v>11122</v>
          </cell>
          <cell r="W14">
            <v>8305</v>
          </cell>
          <cell r="X14">
            <v>19427</v>
          </cell>
          <cell r="Y14">
            <v>3707</v>
          </cell>
          <cell r="Z14">
            <v>2768</v>
          </cell>
          <cell r="AA14">
            <v>6475</v>
          </cell>
          <cell r="AB14">
            <v>142</v>
          </cell>
          <cell r="AC14">
            <v>6617</v>
          </cell>
          <cell r="AD14">
            <v>6617</v>
          </cell>
          <cell r="AE14" t="str">
            <v>23.3</v>
          </cell>
          <cell r="AF14" t="str">
            <v>23.7</v>
          </cell>
          <cell r="AG14" t="str">
            <v>○</v>
          </cell>
        </row>
        <row r="15">
          <cell r="B15" t="str">
            <v>10A-5019</v>
          </cell>
          <cell r="E15" t="str">
            <v>あじさいのおか牛窓省エネ改修事業</v>
          </cell>
          <cell r="F15" t="str">
            <v>社会福祉法人　誠和    赤畠　健</v>
          </cell>
          <cell r="G15" t="str">
            <v>社会福祉法人　誠和</v>
          </cell>
          <cell r="I15" t="str">
            <v>赤畠　健</v>
          </cell>
          <cell r="J15" t="str">
            <v>株式会社ジーシーデイ</v>
          </cell>
          <cell r="K15" t="str">
            <v>営業部</v>
          </cell>
          <cell r="M15" t="str">
            <v>奥山　晃史</v>
          </cell>
          <cell r="N15" t="str">
            <v>700-0956</v>
          </cell>
          <cell r="O15" t="str">
            <v>岡山県岡山市南区当新田373</v>
          </cell>
          <cell r="P15" t="str">
            <v>kouji_okuyama@gcd.co.jp</v>
          </cell>
          <cell r="Q15" t="str">
            <v>086-244-6008</v>
          </cell>
          <cell r="R15" t="str">
            <v>086-244-6009</v>
          </cell>
          <cell r="S15">
            <v>5500</v>
          </cell>
          <cell r="T15">
            <v>14500</v>
          </cell>
          <cell r="U15">
            <v>10000</v>
          </cell>
          <cell r="V15">
            <v>15500</v>
          </cell>
          <cell r="W15">
            <v>14500</v>
          </cell>
          <cell r="X15">
            <v>30000</v>
          </cell>
          <cell r="Y15">
            <v>5166</v>
          </cell>
          <cell r="Z15">
            <v>4833</v>
          </cell>
          <cell r="AA15">
            <v>9999</v>
          </cell>
          <cell r="AB15">
            <v>219</v>
          </cell>
          <cell r="AC15">
            <v>10218</v>
          </cell>
          <cell r="AD15">
            <v>10218</v>
          </cell>
          <cell r="AE15" t="str">
            <v>23.3</v>
          </cell>
          <cell r="AF15" t="str">
            <v>23.7</v>
          </cell>
          <cell r="AG15" t="str">
            <v>○</v>
          </cell>
          <cell r="AH15" t="str">
            <v>エアコン取付タイプ確認→OK</v>
          </cell>
        </row>
        <row r="16">
          <cell r="B16" t="str">
            <v>10A-5020</v>
          </cell>
          <cell r="E16" t="str">
            <v>デイサービスセンターきじの里省エネ改修工事</v>
          </cell>
          <cell r="F16" t="str">
            <v>社会福祉法人　秀峯会    神之浦　文三</v>
          </cell>
          <cell r="G16" t="str">
            <v>社会福祉法人　秀峯会</v>
          </cell>
          <cell r="I16" t="str">
            <v>神之浦　文三</v>
          </cell>
          <cell r="J16" t="str">
            <v>社会福祉法人秀峯会</v>
          </cell>
          <cell r="K16" t="str">
            <v>特別養護老人ホームきじの里</v>
          </cell>
          <cell r="L16" t="str">
            <v>理事長</v>
          </cell>
          <cell r="M16" t="str">
            <v>神之浦文三</v>
          </cell>
          <cell r="N16" t="str">
            <v>853-0311</v>
          </cell>
          <cell r="O16" t="str">
            <v>長崎県五島市岐宿町二本楠３７５番地</v>
          </cell>
          <cell r="P16" t="str">
            <v>kijinosato@syuhoukai.jp</v>
          </cell>
          <cell r="Q16" t="str">
            <v>0959-83-1246</v>
          </cell>
          <cell r="R16" t="str">
            <v>0959-83-1247</v>
          </cell>
          <cell r="S16">
            <v>3514</v>
          </cell>
          <cell r="T16">
            <v>5000</v>
          </cell>
          <cell r="U16">
            <v>3440</v>
          </cell>
          <cell r="V16">
            <v>6954</v>
          </cell>
          <cell r="W16">
            <v>5000</v>
          </cell>
          <cell r="X16">
            <v>11954</v>
          </cell>
          <cell r="Y16">
            <v>2318</v>
          </cell>
          <cell r="Z16">
            <v>1666</v>
          </cell>
          <cell r="AA16">
            <v>3984</v>
          </cell>
          <cell r="AB16">
            <v>87</v>
          </cell>
          <cell r="AC16">
            <v>4071</v>
          </cell>
          <cell r="AD16">
            <v>4071</v>
          </cell>
          <cell r="AE16" t="str">
            <v>23.2</v>
          </cell>
          <cell r="AF16" t="str">
            <v>23.4</v>
          </cell>
          <cell r="AG16" t="str">
            <v>○</v>
          </cell>
        </row>
        <row r="17">
          <cell r="B17" t="str">
            <v>10A-5025</v>
          </cell>
          <cell r="C17">
            <v>1</v>
          </cell>
          <cell r="E17" t="str">
            <v>群馬銀行竪町支店空調他改修工事</v>
          </cell>
          <cell r="F17" t="str">
            <v>株式会社群馬銀行  総務部長  平沢　洋一</v>
          </cell>
          <cell r="G17" t="str">
            <v>株式会社群馬銀行</v>
          </cell>
          <cell r="H17" t="str">
            <v>総務部長</v>
          </cell>
          <cell r="I17" t="str">
            <v>平沢　洋一</v>
          </cell>
          <cell r="J17" t="str">
            <v>株式会社群馬銀行</v>
          </cell>
          <cell r="K17" t="str">
            <v>総務部管財室</v>
          </cell>
          <cell r="M17" t="str">
            <v>高野辺　正雄</v>
          </cell>
          <cell r="N17" t="str">
            <v>371-8611</v>
          </cell>
          <cell r="O17" t="str">
            <v>群馬県前橋市元総社町１９４</v>
          </cell>
          <cell r="P17" t="str">
            <v>Masao.Takanobe@gunmabank.co.jp</v>
          </cell>
          <cell r="Q17" t="str">
            <v>027-254-7433</v>
          </cell>
          <cell r="R17" t="str">
            <v>027-254-3900</v>
          </cell>
          <cell r="S17">
            <v>618</v>
          </cell>
          <cell r="T17">
            <v>12309</v>
          </cell>
          <cell r="U17">
            <v>9967</v>
          </cell>
          <cell r="V17">
            <v>10585</v>
          </cell>
          <cell r="W17">
            <v>12309</v>
          </cell>
          <cell r="X17">
            <v>22894</v>
          </cell>
          <cell r="Y17">
            <v>3528</v>
          </cell>
          <cell r="Z17">
            <v>4103</v>
          </cell>
          <cell r="AA17">
            <v>7631</v>
          </cell>
          <cell r="AB17">
            <v>0</v>
          </cell>
          <cell r="AC17">
            <v>7631</v>
          </cell>
          <cell r="AD17">
            <v>7631</v>
          </cell>
          <cell r="AE17" t="str">
            <v>23.3</v>
          </cell>
          <cell r="AF17" t="str">
            <v>23.6</v>
          </cell>
          <cell r="AG17" t="str">
            <v>○</v>
          </cell>
        </row>
        <row r="18">
          <cell r="B18" t="str">
            <v>10A-5029</v>
          </cell>
          <cell r="E18" t="str">
            <v>ラウンドワン新御堂緑地店　空調省エネ改修事業</v>
          </cell>
          <cell r="F18" t="str">
            <v>株式会社ラウンドワン    杉野　公彦</v>
          </cell>
          <cell r="G18" t="str">
            <v>株式会社ラウンドワン</v>
          </cell>
          <cell r="I18" t="str">
            <v>杉野　公彦</v>
          </cell>
          <cell r="J18" t="str">
            <v>三景産業株式会社</v>
          </cell>
          <cell r="K18" t="str">
            <v>空調営業本部</v>
          </cell>
          <cell r="L18" t="str">
            <v>本部長</v>
          </cell>
          <cell r="M18" t="str">
            <v>松尾辰彦</v>
          </cell>
          <cell r="N18" t="str">
            <v>532-0011</v>
          </cell>
          <cell r="O18" t="str">
            <v>大阪府大阪市淀川区西中島7丁目1番5号</v>
          </cell>
          <cell r="P18" t="str">
            <v>matsuo_tatsuhiko@3kei.co.jp</v>
          </cell>
          <cell r="Q18" t="str">
            <v>06-6306-6113</v>
          </cell>
          <cell r="R18" t="str">
            <v>06-6306-6107</v>
          </cell>
          <cell r="S18">
            <v>5938</v>
          </cell>
          <cell r="T18">
            <v>14650</v>
          </cell>
          <cell r="U18">
            <v>12108</v>
          </cell>
          <cell r="V18">
            <v>18046</v>
          </cell>
          <cell r="W18">
            <v>14650</v>
          </cell>
          <cell r="X18">
            <v>32696</v>
          </cell>
          <cell r="Y18">
            <v>6015</v>
          </cell>
          <cell r="Z18">
            <v>4883</v>
          </cell>
          <cell r="AA18">
            <v>10898</v>
          </cell>
          <cell r="AB18">
            <v>239</v>
          </cell>
          <cell r="AC18">
            <v>11137</v>
          </cell>
          <cell r="AD18">
            <v>11137</v>
          </cell>
          <cell r="AE18" t="str">
            <v>23.3</v>
          </cell>
          <cell r="AF18" t="str">
            <v>23.9</v>
          </cell>
          <cell r="AG18" t="str">
            <v>○</v>
          </cell>
        </row>
        <row r="19">
          <cell r="B19" t="str">
            <v>10A-5031</v>
          </cell>
          <cell r="E19" t="str">
            <v>ラウンドワン宝塚店　空調省エネ改修事業</v>
          </cell>
          <cell r="F19" t="str">
            <v>株式会社ラウンドワン    杉野　公彦</v>
          </cell>
          <cell r="G19" t="str">
            <v>株式会社ラウンドワン</v>
          </cell>
          <cell r="I19" t="str">
            <v>杉野　公彦</v>
          </cell>
          <cell r="J19" t="str">
            <v>三景産業株式会社</v>
          </cell>
          <cell r="K19" t="str">
            <v>空調営業本部</v>
          </cell>
          <cell r="L19" t="str">
            <v>本部長</v>
          </cell>
          <cell r="M19" t="str">
            <v>松尾辰彦</v>
          </cell>
          <cell r="N19" t="str">
            <v>532-0011</v>
          </cell>
          <cell r="O19" t="str">
            <v>大阪府大阪市淀川区西中島7丁目1番5号</v>
          </cell>
          <cell r="P19" t="str">
            <v>matsuo_tatsuhiko@3kei.co.jp</v>
          </cell>
          <cell r="Q19" t="str">
            <v>06-6306-6113</v>
          </cell>
          <cell r="R19" t="str">
            <v>06-6306-6107</v>
          </cell>
          <cell r="S19">
            <v>4367</v>
          </cell>
          <cell r="T19">
            <v>22000</v>
          </cell>
          <cell r="U19">
            <v>9830</v>
          </cell>
          <cell r="V19">
            <v>14197</v>
          </cell>
          <cell r="W19">
            <v>22000</v>
          </cell>
          <cell r="X19">
            <v>36197</v>
          </cell>
          <cell r="Y19">
            <v>4732</v>
          </cell>
          <cell r="Z19">
            <v>7333</v>
          </cell>
          <cell r="AA19">
            <v>12065</v>
          </cell>
          <cell r="AB19">
            <v>265</v>
          </cell>
          <cell r="AC19">
            <v>12330</v>
          </cell>
          <cell r="AD19">
            <v>12330</v>
          </cell>
          <cell r="AE19" t="str">
            <v>23.3</v>
          </cell>
          <cell r="AF19" t="str">
            <v>23.9</v>
          </cell>
          <cell r="AG19" t="str">
            <v>○</v>
          </cell>
        </row>
        <row r="20">
          <cell r="B20" t="str">
            <v>10A-5033</v>
          </cell>
          <cell r="E20" t="str">
            <v>特別養護老人ﾎｰﾑ もくせいの苑改修工事</v>
          </cell>
          <cell r="F20" t="str">
            <v>社会福祉法人ゆりかご会  理事長  尾西　幸子</v>
          </cell>
          <cell r="G20" t="str">
            <v>社会福祉法人ゆりかご会</v>
          </cell>
          <cell r="H20" t="str">
            <v>理事長</v>
          </cell>
          <cell r="I20" t="str">
            <v>尾西　幸子</v>
          </cell>
          <cell r="J20" t="str">
            <v>東京冷機工業㈱</v>
          </cell>
          <cell r="K20" t="str">
            <v>多摩営業所</v>
          </cell>
          <cell r="L20" t="str">
            <v>所長</v>
          </cell>
          <cell r="M20" t="str">
            <v>吉川　正志</v>
          </cell>
          <cell r="N20" t="str">
            <v>196-0031</v>
          </cell>
          <cell r="O20" t="str">
            <v>東京都昭島市福島町910-20</v>
          </cell>
          <cell r="P20" t="str">
            <v>m-yskw_520@torey.co.jp</v>
          </cell>
          <cell r="Q20" t="str">
            <v>042-546-1415</v>
          </cell>
          <cell r="R20" t="str">
            <v>042-546-1417</v>
          </cell>
          <cell r="S20">
            <v>8300</v>
          </cell>
          <cell r="T20">
            <v>16144</v>
          </cell>
          <cell r="U20">
            <v>21887</v>
          </cell>
          <cell r="V20">
            <v>30187</v>
          </cell>
          <cell r="W20">
            <v>16144</v>
          </cell>
          <cell r="X20">
            <v>46331</v>
          </cell>
          <cell r="Y20">
            <v>10062</v>
          </cell>
          <cell r="Z20">
            <v>5381</v>
          </cell>
          <cell r="AA20">
            <v>15443</v>
          </cell>
          <cell r="AB20">
            <v>339</v>
          </cell>
          <cell r="AC20">
            <v>15782</v>
          </cell>
          <cell r="AD20">
            <v>17342</v>
          </cell>
          <cell r="AE20" t="str">
            <v>23.3</v>
          </cell>
          <cell r="AF20" t="str">
            <v>23.10</v>
          </cell>
          <cell r="AG20" t="str">
            <v>○</v>
          </cell>
          <cell r="AH20" t="str">
            <v>加湿器除外、減額</v>
          </cell>
        </row>
        <row r="21">
          <cell r="B21" t="str">
            <v>10A-5034</v>
          </cell>
          <cell r="E21" t="str">
            <v>滑石ゴルフ場省エネ改修工事</v>
          </cell>
          <cell r="F21" t="str">
            <v>馬場興産株式会社    馬場　政廣</v>
          </cell>
          <cell r="G21" t="str">
            <v>馬場興産株式会社</v>
          </cell>
          <cell r="I21" t="str">
            <v>馬場　政廣</v>
          </cell>
          <cell r="J21" t="str">
            <v>馬場興産株式会社</v>
          </cell>
          <cell r="K21" t="str">
            <v>総務部</v>
          </cell>
          <cell r="L21" t="str">
            <v>部長</v>
          </cell>
          <cell r="M21" t="str">
            <v>中田　誠</v>
          </cell>
          <cell r="N21" t="str">
            <v>852-8061</v>
          </cell>
          <cell r="O21" t="str">
            <v>長崎県長崎市滑石4丁目1091番地</v>
          </cell>
          <cell r="P21" t="str">
            <v>kankogp@ruby.ocn.ne.jp</v>
          </cell>
          <cell r="Q21" t="str">
            <v>095-822-1464</v>
          </cell>
          <cell r="R21" t="str">
            <v>095-824-8005</v>
          </cell>
          <cell r="S21">
            <v>1557</v>
          </cell>
          <cell r="T21">
            <v>11990</v>
          </cell>
          <cell r="U21">
            <v>6260</v>
          </cell>
          <cell r="V21">
            <v>7817</v>
          </cell>
          <cell r="W21">
            <v>11990</v>
          </cell>
          <cell r="X21">
            <v>19807</v>
          </cell>
          <cell r="Y21">
            <v>2605</v>
          </cell>
          <cell r="Z21">
            <v>3996</v>
          </cell>
          <cell r="AA21">
            <v>6601</v>
          </cell>
          <cell r="AB21">
            <v>145</v>
          </cell>
          <cell r="AC21">
            <v>6746</v>
          </cell>
          <cell r="AD21">
            <v>6746</v>
          </cell>
          <cell r="AE21" t="str">
            <v>23.3</v>
          </cell>
          <cell r="AF21" t="str">
            <v>23.4</v>
          </cell>
          <cell r="AG21" t="str">
            <v>◎</v>
          </cell>
          <cell r="AH21" t="str">
            <v>「注意物件」</v>
          </cell>
        </row>
        <row r="22">
          <cell r="B22" t="str">
            <v>10A-5035</v>
          </cell>
          <cell r="C22">
            <v>1</v>
          </cell>
          <cell r="E22" t="str">
            <v>南ヶ丘病院省エネ改修事業</v>
          </cell>
          <cell r="F22" t="str">
            <v>医療法人社団　敬暁会　南ヶ丘病院    藤原　敬悟</v>
          </cell>
          <cell r="G22" t="str">
            <v>医療法人社団　敬暁会　南ヶ丘病院</v>
          </cell>
          <cell r="I22" t="str">
            <v>藤原　敬悟</v>
          </cell>
          <cell r="J22" t="str">
            <v>有限会社神奈川空調工業</v>
          </cell>
          <cell r="L22" t="str">
            <v>代表取締役</v>
          </cell>
          <cell r="M22" t="str">
            <v>袖山　英明</v>
          </cell>
          <cell r="N22" t="str">
            <v>244-0817</v>
          </cell>
          <cell r="O22" t="str">
            <v>神奈川県横浜市戸塚区吉田町598番地</v>
          </cell>
          <cell r="P22" t="str">
            <v>fwkd9532@mb.infoweb.ne.jp</v>
          </cell>
          <cell r="Q22" t="str">
            <v>045-864-0633</v>
          </cell>
          <cell r="R22" t="str">
            <v>045-871-3104</v>
          </cell>
          <cell r="S22">
            <v>7100</v>
          </cell>
          <cell r="T22">
            <v>12550</v>
          </cell>
          <cell r="U22">
            <v>11850</v>
          </cell>
          <cell r="V22">
            <v>18950</v>
          </cell>
          <cell r="W22">
            <v>12550</v>
          </cell>
          <cell r="X22">
            <v>31500</v>
          </cell>
          <cell r="Y22">
            <v>6316</v>
          </cell>
          <cell r="Z22">
            <v>4183</v>
          </cell>
          <cell r="AA22">
            <v>10499</v>
          </cell>
          <cell r="AB22">
            <v>0</v>
          </cell>
          <cell r="AC22">
            <v>10499</v>
          </cell>
          <cell r="AD22">
            <v>10500</v>
          </cell>
          <cell r="AE22" t="str">
            <v>23.3</v>
          </cell>
          <cell r="AF22" t="str">
            <v>23.6</v>
          </cell>
          <cell r="AG22" t="str">
            <v>○</v>
          </cell>
          <cell r="AH22" t="str">
            <v>様式4-1、G,切捨て処理修正、減額</v>
          </cell>
        </row>
        <row r="23">
          <cell r="B23" t="str">
            <v>10A-5039</v>
          </cell>
          <cell r="C23">
            <v>1</v>
          </cell>
          <cell r="E23" t="str">
            <v>加悦谷ショッピングセンター改修工事</v>
          </cell>
          <cell r="F23" t="str">
            <v>協同組合加悦谷ショッピングセンター    鳥垣　壯司</v>
          </cell>
          <cell r="G23" t="str">
            <v>協同組合加悦谷ショッピングセンター</v>
          </cell>
          <cell r="I23" t="str">
            <v>鳥垣　壯司</v>
          </cell>
          <cell r="J23" t="str">
            <v>株式会社アリガ</v>
          </cell>
          <cell r="K23" t="str">
            <v>事業本部</v>
          </cell>
          <cell r="M23" t="str">
            <v>富田</v>
          </cell>
          <cell r="N23" t="str">
            <v>181-0013</v>
          </cell>
          <cell r="O23" t="str">
            <v>東京都三鷹市下連雀7-8-22</v>
          </cell>
          <cell r="P23" t="str">
            <v>tomita@ariga-grp.co.jp</v>
          </cell>
          <cell r="Q23" t="str">
            <v>0422-42-1071</v>
          </cell>
          <cell r="R23" t="str">
            <v>0422-45-6457</v>
          </cell>
          <cell r="S23">
            <v>4094</v>
          </cell>
          <cell r="T23">
            <v>19191</v>
          </cell>
          <cell r="U23">
            <v>16500</v>
          </cell>
          <cell r="V23">
            <v>20594</v>
          </cell>
          <cell r="W23">
            <v>19191</v>
          </cell>
          <cell r="X23">
            <v>39785</v>
          </cell>
          <cell r="Y23">
            <v>6864</v>
          </cell>
          <cell r="Z23">
            <v>6397</v>
          </cell>
          <cell r="AA23">
            <v>13261</v>
          </cell>
          <cell r="AB23">
            <v>291</v>
          </cell>
          <cell r="AC23">
            <v>13552</v>
          </cell>
          <cell r="AD23">
            <v>13552</v>
          </cell>
          <cell r="AE23" t="str">
            <v>23.3</v>
          </cell>
          <cell r="AF23" t="str">
            <v>23.5</v>
          </cell>
          <cell r="AG23" t="str">
            <v>○</v>
          </cell>
        </row>
        <row r="24">
          <cell r="B24" t="str">
            <v>10A-5045</v>
          </cell>
          <cell r="E24" t="str">
            <v>ハートケア横浜小雀省エネ改修工事</v>
          </cell>
          <cell r="F24" t="str">
            <v>医療法人社団　協友会  理事長  中村　康彦</v>
          </cell>
          <cell r="G24" t="str">
            <v>医療法人社団　協友会</v>
          </cell>
          <cell r="H24" t="str">
            <v>理事長</v>
          </cell>
          <cell r="I24" t="str">
            <v>中村　康彦</v>
          </cell>
          <cell r="J24" t="str">
            <v>ｴﾇ･ｹｲ･ﾃｸﾉ㈱</v>
          </cell>
          <cell r="K24" t="str">
            <v>営業部</v>
          </cell>
          <cell r="L24" t="str">
            <v>課長</v>
          </cell>
          <cell r="M24" t="str">
            <v>関野洋</v>
          </cell>
          <cell r="N24" t="str">
            <v>221-0835</v>
          </cell>
          <cell r="O24" t="str">
            <v>神奈川県横浜市神奈川区鶴屋町3-35-1</v>
          </cell>
          <cell r="P24" t="str">
            <v>h_sekino@nk-t.co.jp</v>
          </cell>
          <cell r="Q24" t="str">
            <v>045-311-9781</v>
          </cell>
          <cell r="R24" t="str">
            <v>045-311-9783</v>
          </cell>
          <cell r="S24">
            <v>3789</v>
          </cell>
          <cell r="T24">
            <v>40650</v>
          </cell>
          <cell r="U24">
            <v>24561</v>
          </cell>
          <cell r="V24">
            <v>28350</v>
          </cell>
          <cell r="W24">
            <v>40650</v>
          </cell>
          <cell r="X24">
            <v>69000</v>
          </cell>
          <cell r="Y24">
            <v>9450</v>
          </cell>
          <cell r="Z24">
            <v>13550</v>
          </cell>
          <cell r="AA24">
            <v>23000</v>
          </cell>
          <cell r="AB24">
            <v>0</v>
          </cell>
          <cell r="AC24">
            <v>23000</v>
          </cell>
          <cell r="AD24">
            <v>23000</v>
          </cell>
          <cell r="AE24" t="str">
            <v>23.2</v>
          </cell>
          <cell r="AF24" t="str">
            <v>23.5</v>
          </cell>
          <cell r="AG24" t="str">
            <v>○</v>
          </cell>
        </row>
        <row r="25">
          <cell r="B25" t="str">
            <v>10A-5048</v>
          </cell>
          <cell r="E25" t="str">
            <v>大出産業株式会社本社ビル　省エネ改修事業</v>
          </cell>
          <cell r="F25" t="str">
            <v>大出産業株式会社    大出　彰</v>
          </cell>
          <cell r="G25" t="str">
            <v>大出産業株式会社</v>
          </cell>
          <cell r="I25" t="str">
            <v>大出　彰</v>
          </cell>
          <cell r="J25" t="str">
            <v>東京ガス株式会社</v>
          </cell>
          <cell r="K25" t="str">
            <v>東部都市ｴﾈﾙｷﾞｰ部</v>
          </cell>
          <cell r="M25" t="str">
            <v>小井沼　照明</v>
          </cell>
          <cell r="N25" t="str">
            <v>116-0003</v>
          </cell>
          <cell r="O25" t="str">
            <v>東京都荒川区南千住3-13-1</v>
          </cell>
          <cell r="P25" t="str">
            <v>t-oinuma22862@tokyo-gas.co.jp</v>
          </cell>
          <cell r="Q25" t="str">
            <v>03-5604-8150</v>
          </cell>
          <cell r="R25" t="str">
            <v>03-5604-8151</v>
          </cell>
          <cell r="S25">
            <v>522</v>
          </cell>
          <cell r="T25">
            <v>7727</v>
          </cell>
          <cell r="U25">
            <v>10261</v>
          </cell>
          <cell r="V25">
            <v>10783</v>
          </cell>
          <cell r="W25">
            <v>7727</v>
          </cell>
          <cell r="X25">
            <v>18510</v>
          </cell>
          <cell r="Y25">
            <v>3594</v>
          </cell>
          <cell r="Z25">
            <v>2575</v>
          </cell>
          <cell r="AA25">
            <v>6169</v>
          </cell>
          <cell r="AB25">
            <v>0</v>
          </cell>
          <cell r="AC25">
            <v>6169</v>
          </cell>
          <cell r="AD25">
            <v>6169</v>
          </cell>
          <cell r="AE25" t="str">
            <v>23.3</v>
          </cell>
          <cell r="AF25" t="str">
            <v>23.5</v>
          </cell>
          <cell r="AG25" t="str">
            <v>○</v>
          </cell>
        </row>
        <row r="26">
          <cell r="B26" t="str">
            <v>10A-5052</v>
          </cell>
          <cell r="C26">
            <v>1</v>
          </cell>
          <cell r="E26" t="str">
            <v>愛和病院 本館屋上防水及び設備改修工事</v>
          </cell>
          <cell r="F26" t="str">
            <v>医療法人　愛和会    藤田　壽太郎</v>
          </cell>
          <cell r="G26" t="str">
            <v>医療法人　愛和会</v>
          </cell>
          <cell r="I26" t="str">
            <v>藤田　壽太郎</v>
          </cell>
          <cell r="J26" t="str">
            <v>医療法人　愛和会</v>
          </cell>
          <cell r="K26" t="str">
            <v>管理課</v>
          </cell>
          <cell r="L26" t="str">
            <v>チームリーダー</v>
          </cell>
          <cell r="M26" t="str">
            <v>力丸　英記</v>
          </cell>
          <cell r="N26" t="str">
            <v>350-0001</v>
          </cell>
          <cell r="O26" t="str">
            <v>埼玉県川越市古谷上983-1</v>
          </cell>
          <cell r="P26" t="str">
            <v>rikimaru@aiwahospital.or.jp</v>
          </cell>
          <cell r="Q26" t="str">
            <v>049-235-8811</v>
          </cell>
          <cell r="R26" t="str">
            <v>049-235-8829</v>
          </cell>
          <cell r="S26">
            <v>18045</v>
          </cell>
          <cell r="T26">
            <v>18530</v>
          </cell>
          <cell r="U26">
            <v>34570</v>
          </cell>
          <cell r="V26">
            <v>52615</v>
          </cell>
          <cell r="W26">
            <v>18530</v>
          </cell>
          <cell r="X26">
            <v>71145</v>
          </cell>
          <cell r="Y26">
            <v>17538</v>
          </cell>
          <cell r="Z26">
            <v>6176</v>
          </cell>
          <cell r="AA26">
            <v>23714</v>
          </cell>
          <cell r="AB26">
            <v>520</v>
          </cell>
          <cell r="AC26">
            <v>24234</v>
          </cell>
          <cell r="AD26">
            <v>24234</v>
          </cell>
          <cell r="AE26" t="str">
            <v>23.2</v>
          </cell>
          <cell r="AF26" t="str">
            <v>23.8</v>
          </cell>
          <cell r="AG26" t="str">
            <v>○</v>
          </cell>
        </row>
        <row r="27">
          <cell r="B27" t="str">
            <v>10A-5055</v>
          </cell>
          <cell r="E27" t="str">
            <v>金沢白鳥路ホテル省エネ改修事業</v>
          </cell>
          <cell r="F27" t="str">
            <v>ケン不動産リース株式会社  代表取締役社長  佐藤　繁</v>
          </cell>
          <cell r="G27" t="str">
            <v>ケン不動産リース株式会社</v>
          </cell>
          <cell r="H27" t="str">
            <v>代表取締役社長</v>
          </cell>
          <cell r="I27" t="str">
            <v>佐藤　繁</v>
          </cell>
          <cell r="J27" t="str">
            <v>株式会社ケン・コーポレーション</v>
          </cell>
          <cell r="K27" t="str">
            <v>企画部</v>
          </cell>
          <cell r="L27" t="str">
            <v>部長代理</v>
          </cell>
          <cell r="M27" t="str">
            <v>高山　一頼</v>
          </cell>
          <cell r="N27" t="str">
            <v>106-0031</v>
          </cell>
          <cell r="O27" t="str">
            <v>東京都港区西麻布１－３－１０</v>
          </cell>
          <cell r="P27" t="str">
            <v>k1856takayama@kencorp.co.jp</v>
          </cell>
          <cell r="Q27" t="str">
            <v>03-5413-5691</v>
          </cell>
          <cell r="R27" t="str">
            <v>03-5413-5690</v>
          </cell>
          <cell r="S27">
            <v>3096</v>
          </cell>
          <cell r="T27">
            <v>21450</v>
          </cell>
          <cell r="U27">
            <v>63058</v>
          </cell>
          <cell r="V27">
            <v>66154</v>
          </cell>
          <cell r="W27">
            <v>21450</v>
          </cell>
          <cell r="X27">
            <v>87604</v>
          </cell>
          <cell r="Y27">
            <v>22051</v>
          </cell>
          <cell r="Z27">
            <v>7150</v>
          </cell>
          <cell r="AA27">
            <v>29201</v>
          </cell>
          <cell r="AB27">
            <v>292</v>
          </cell>
          <cell r="AC27">
            <v>29493</v>
          </cell>
          <cell r="AD27">
            <v>29493</v>
          </cell>
          <cell r="AE27" t="str">
            <v>23.3</v>
          </cell>
          <cell r="AF27" t="str">
            <v>23.6</v>
          </cell>
          <cell r="AG27" t="str">
            <v>○</v>
          </cell>
        </row>
        <row r="28">
          <cell r="B28" t="str">
            <v>10A-5056</v>
          </cell>
          <cell r="E28" t="str">
            <v>医療法人社団八九十会　高月整形外科病院省エネ改修工事</v>
          </cell>
          <cell r="F28" t="str">
            <v>医療法人社団八九十会    山口　利仁</v>
          </cell>
          <cell r="G28" t="str">
            <v>医療法人社団八九十会</v>
          </cell>
          <cell r="I28" t="str">
            <v>山口　利仁</v>
          </cell>
          <cell r="J28" t="str">
            <v>㈱東電ホームサービス</v>
          </cell>
          <cell r="K28" t="str">
            <v>ソリューション営業部</v>
          </cell>
          <cell r="L28" t="str">
            <v>部長</v>
          </cell>
          <cell r="M28" t="str">
            <v>原田　慧</v>
          </cell>
          <cell r="N28" t="str">
            <v>105-0003</v>
          </cell>
          <cell r="O28" t="str">
            <v>東京都港区西新橋１－１－１５　物産ビル別館</v>
          </cell>
          <cell r="P28" t="str">
            <v>harada-satoshi@kths.co.jp</v>
          </cell>
          <cell r="Q28" t="str">
            <v>03-6372-6088</v>
          </cell>
          <cell r="R28" t="str">
            <v>03-6372-6190</v>
          </cell>
          <cell r="S28">
            <v>2070</v>
          </cell>
          <cell r="T28">
            <v>5373</v>
          </cell>
          <cell r="U28">
            <v>16057</v>
          </cell>
          <cell r="V28">
            <v>18127</v>
          </cell>
          <cell r="W28">
            <v>5373</v>
          </cell>
          <cell r="X28">
            <v>23500</v>
          </cell>
          <cell r="Y28">
            <v>6042</v>
          </cell>
          <cell r="Z28">
            <v>1791</v>
          </cell>
          <cell r="AA28">
            <v>7833</v>
          </cell>
          <cell r="AB28">
            <v>0</v>
          </cell>
          <cell r="AC28">
            <v>7833</v>
          </cell>
          <cell r="AD28">
            <v>7833</v>
          </cell>
          <cell r="AE28" t="str">
            <v>23.3</v>
          </cell>
          <cell r="AF28" t="str">
            <v>23.5</v>
          </cell>
          <cell r="AG28" t="str">
            <v>○</v>
          </cell>
        </row>
        <row r="29">
          <cell r="B29" t="str">
            <v>10A-5058</v>
          </cell>
          <cell r="E29" t="str">
            <v>医療法人　光生会　エバグリーン省エネ改修事業</v>
          </cell>
          <cell r="F29" t="str">
            <v>医療法人　光生会  理事長  市川　朝洋</v>
          </cell>
          <cell r="G29" t="str">
            <v>医療法人　光生会</v>
          </cell>
          <cell r="H29" t="str">
            <v>理事長</v>
          </cell>
          <cell r="I29" t="str">
            <v>市川　朝洋</v>
          </cell>
          <cell r="J29" t="str">
            <v>㈱中部技術サービス</v>
          </cell>
          <cell r="K29" t="str">
            <v>営業部ＦＭ課</v>
          </cell>
          <cell r="L29" t="str">
            <v>主任</v>
          </cell>
          <cell r="M29" t="str">
            <v>横井康祐</v>
          </cell>
          <cell r="N29" t="str">
            <v>441-8077</v>
          </cell>
          <cell r="O29" t="str">
            <v>愛知県豊橋市神野新田町字トノ割28</v>
          </cell>
          <cell r="P29" t="str">
            <v>ky10949@sala.jp</v>
          </cell>
          <cell r="Q29" t="str">
            <v>0532-32-9991</v>
          </cell>
          <cell r="R29" t="str">
            <v>0532-32-9990</v>
          </cell>
          <cell r="S29">
            <v>2794</v>
          </cell>
          <cell r="T29">
            <v>11600</v>
          </cell>
          <cell r="U29">
            <v>18089</v>
          </cell>
          <cell r="V29">
            <v>20883</v>
          </cell>
          <cell r="W29">
            <v>11600</v>
          </cell>
          <cell r="X29">
            <v>32483</v>
          </cell>
          <cell r="Y29">
            <v>6961</v>
          </cell>
          <cell r="Z29">
            <v>3866</v>
          </cell>
          <cell r="AA29">
            <v>10827</v>
          </cell>
          <cell r="AB29">
            <v>238</v>
          </cell>
          <cell r="AC29">
            <v>11065</v>
          </cell>
          <cell r="AD29">
            <v>11064</v>
          </cell>
          <cell r="AE29" t="str">
            <v>23.3</v>
          </cell>
          <cell r="AF29" t="str">
            <v>23.12</v>
          </cell>
          <cell r="AG29" t="str">
            <v>○</v>
          </cell>
          <cell r="AH29" t="str">
            <v>エアコン取付タイプ確認→OK
様式4-1、G、切捨て処理、増額</v>
          </cell>
        </row>
        <row r="30">
          <cell r="B30" t="str">
            <v>10A-5061</v>
          </cell>
          <cell r="C30">
            <v>2</v>
          </cell>
          <cell r="E30" t="str">
            <v>理研農産化工株式会社　福岡工場　管理棟空調改修事業</v>
          </cell>
          <cell r="F30" t="str">
            <v>理研農産化工株式会社  代表取締役社長  野中　修誠</v>
          </cell>
          <cell r="G30" t="str">
            <v>理研農産化工株式会社</v>
          </cell>
          <cell r="H30" t="str">
            <v>代表取締役社長</v>
          </cell>
          <cell r="I30" t="str">
            <v>野中　修誠</v>
          </cell>
          <cell r="J30" t="str">
            <v>株式会社ディー・エス・テック</v>
          </cell>
          <cell r="K30" t="str">
            <v>ｿﾘｭｰｼｮﾝ部</v>
          </cell>
          <cell r="M30" t="str">
            <v>清水　健</v>
          </cell>
          <cell r="N30" t="str">
            <v>812-0004</v>
          </cell>
          <cell r="O30" t="str">
            <v>福岡県福岡市博多区榎田2-1-18</v>
          </cell>
          <cell r="P30" t="str">
            <v>takeshi.shimizu@grp.daikin.co.jp</v>
          </cell>
          <cell r="Q30" t="str">
            <v>092-411-9243</v>
          </cell>
          <cell r="R30" t="str">
            <v>092-481-0757</v>
          </cell>
          <cell r="S30">
            <v>1100</v>
          </cell>
          <cell r="T30">
            <v>4600</v>
          </cell>
          <cell r="U30">
            <v>5500</v>
          </cell>
          <cell r="V30">
            <v>6600</v>
          </cell>
          <cell r="W30">
            <v>4600</v>
          </cell>
          <cell r="X30">
            <v>11200</v>
          </cell>
          <cell r="Y30">
            <v>2200</v>
          </cell>
          <cell r="Z30">
            <v>1533</v>
          </cell>
          <cell r="AA30">
            <v>3733</v>
          </cell>
          <cell r="AB30">
            <v>82</v>
          </cell>
          <cell r="AC30">
            <v>3815</v>
          </cell>
          <cell r="AD30">
            <v>3770</v>
          </cell>
          <cell r="AE30" t="str">
            <v>23.2</v>
          </cell>
          <cell r="AF30" t="str">
            <v>23.4</v>
          </cell>
          <cell r="AG30" t="str">
            <v>○</v>
          </cell>
          <cell r="AH30" t="str">
            <v>様式4-1、G、H、計算ミス修正、増額</v>
          </cell>
        </row>
        <row r="31">
          <cell r="B31" t="str">
            <v>10A-5063</v>
          </cell>
          <cell r="E31" t="str">
            <v>ケアハウス椿寿荘省エネ改修工事</v>
          </cell>
          <cell r="F31" t="str">
            <v>社会福祉法人　芙蓉会  理事長  松藤　久傳</v>
          </cell>
          <cell r="G31" t="str">
            <v>社会福祉法人　芙蓉会</v>
          </cell>
          <cell r="H31" t="str">
            <v>理事長</v>
          </cell>
          <cell r="I31" t="str">
            <v>松藤　久傳</v>
          </cell>
          <cell r="J31" t="str">
            <v>株式会社オール工業</v>
          </cell>
          <cell r="K31" t="str">
            <v>代表取締役</v>
          </cell>
          <cell r="M31" t="str">
            <v>中島正明</v>
          </cell>
          <cell r="N31" t="str">
            <v>854-0065</v>
          </cell>
          <cell r="O31" t="str">
            <v>長崎県諫早市津久葉町6-23</v>
          </cell>
          <cell r="P31" t="str">
            <v>m-nakashima@all-ind.jp</v>
          </cell>
          <cell r="Q31" t="str">
            <v>0957-26-1681</v>
          </cell>
          <cell r="R31" t="str">
            <v>0957-25-2919</v>
          </cell>
          <cell r="S31">
            <v>11724</v>
          </cell>
          <cell r="T31">
            <v>47653</v>
          </cell>
          <cell r="U31">
            <v>22164</v>
          </cell>
          <cell r="V31">
            <v>33888</v>
          </cell>
          <cell r="W31">
            <v>47653</v>
          </cell>
          <cell r="X31">
            <v>81541</v>
          </cell>
          <cell r="Y31">
            <v>11296</v>
          </cell>
          <cell r="Z31">
            <v>15884</v>
          </cell>
          <cell r="AA31">
            <v>27180</v>
          </cell>
          <cell r="AB31">
            <v>597</v>
          </cell>
          <cell r="AC31">
            <v>27777</v>
          </cell>
          <cell r="AD31">
            <v>31945</v>
          </cell>
          <cell r="AE31" t="str">
            <v>23.3</v>
          </cell>
          <cell r="AF31" t="str">
            <v>23.8</v>
          </cell>
          <cell r="AG31" t="str">
            <v>○</v>
          </cell>
          <cell r="AH31" t="str">
            <v>様式4-2、から様式4-1への転記ミスを修正、減額</v>
          </cell>
        </row>
        <row r="32">
          <cell r="B32" t="str">
            <v>10A-5065</v>
          </cell>
          <cell r="E32" t="str">
            <v>特別養護老人ホーム多聞荘省エネ改修事業</v>
          </cell>
          <cell r="F32" t="str">
            <v>社会福祉法人天摂会特別養護老人ホーム多聞荘    長島　洋</v>
          </cell>
          <cell r="G32" t="str">
            <v>社会福祉法人天摂会特別養護老人ホーム多聞荘</v>
          </cell>
          <cell r="I32" t="str">
            <v>長島　洋</v>
          </cell>
          <cell r="J32" t="str">
            <v>ダイキンエアテクノ株式会社</v>
          </cell>
          <cell r="K32" t="str">
            <v>技術</v>
          </cell>
          <cell r="M32" t="str">
            <v>平尾　昌宏</v>
          </cell>
          <cell r="N32" t="str">
            <v>700-0951</v>
          </cell>
          <cell r="O32" t="str">
            <v>岡山県岡山市北区田中130-108</v>
          </cell>
          <cell r="P32" t="str">
            <v>masahiro.hirao@grp.daikin.co.jp</v>
          </cell>
          <cell r="Q32" t="str">
            <v>086-245-2591</v>
          </cell>
          <cell r="R32" t="str">
            <v>086-245-2590</v>
          </cell>
          <cell r="S32">
            <v>6000</v>
          </cell>
          <cell r="T32">
            <v>13000</v>
          </cell>
          <cell r="U32">
            <v>6500</v>
          </cell>
          <cell r="V32">
            <v>12500</v>
          </cell>
          <cell r="W32">
            <v>13000</v>
          </cell>
          <cell r="X32">
            <v>25500</v>
          </cell>
          <cell r="Y32">
            <v>4166</v>
          </cell>
          <cell r="Z32">
            <v>4333</v>
          </cell>
          <cell r="AA32">
            <v>8499</v>
          </cell>
          <cell r="AB32">
            <v>186</v>
          </cell>
          <cell r="AC32">
            <v>8685</v>
          </cell>
          <cell r="AD32">
            <v>8685</v>
          </cell>
          <cell r="AE32" t="str">
            <v>23.3</v>
          </cell>
          <cell r="AF32" t="str">
            <v>23.5</v>
          </cell>
          <cell r="AG32" t="str">
            <v>○</v>
          </cell>
        </row>
        <row r="33">
          <cell r="B33" t="str">
            <v>10A-5066</v>
          </cell>
          <cell r="E33" t="str">
            <v>医療法人未来介護老人保健施設古都の森省エネ改修事業</v>
          </cell>
          <cell r="F33" t="str">
            <v>医療法人未来介護老人保健施設古都の森    津田　隆史</v>
          </cell>
          <cell r="G33" t="str">
            <v>医療法人未来介護老人保健施設古都の森</v>
          </cell>
          <cell r="I33" t="str">
            <v>津田　隆史</v>
          </cell>
          <cell r="J33" t="str">
            <v>ダイキンエアテクノ株式会社</v>
          </cell>
          <cell r="K33" t="str">
            <v>技術</v>
          </cell>
          <cell r="M33" t="str">
            <v>平尾　昌宏</v>
          </cell>
          <cell r="N33" t="str">
            <v>700-0951</v>
          </cell>
          <cell r="O33" t="str">
            <v>岡山県岡山市北区田中130-108</v>
          </cell>
          <cell r="P33" t="str">
            <v>masahiro.hirao@grp.daikin.co.jp</v>
          </cell>
          <cell r="Q33" t="str">
            <v>086-245-2591</v>
          </cell>
          <cell r="R33" t="str">
            <v>086-245-2590</v>
          </cell>
          <cell r="S33">
            <v>6500</v>
          </cell>
          <cell r="T33">
            <v>23000</v>
          </cell>
          <cell r="U33">
            <v>21500</v>
          </cell>
          <cell r="V33">
            <v>28000</v>
          </cell>
          <cell r="W33">
            <v>23000</v>
          </cell>
          <cell r="X33">
            <v>51000</v>
          </cell>
          <cell r="Y33">
            <v>9333</v>
          </cell>
          <cell r="Z33">
            <v>7666</v>
          </cell>
          <cell r="AA33">
            <v>16999</v>
          </cell>
          <cell r="AB33">
            <v>373</v>
          </cell>
          <cell r="AC33">
            <v>17372</v>
          </cell>
          <cell r="AD33">
            <v>17372</v>
          </cell>
          <cell r="AE33" t="str">
            <v>23.3</v>
          </cell>
          <cell r="AF33" t="str">
            <v>23.6</v>
          </cell>
          <cell r="AG33" t="str">
            <v>○</v>
          </cell>
          <cell r="AH33" t="str">
            <v>エアコン取付タイプ確認→OK</v>
          </cell>
        </row>
        <row r="34">
          <cell r="B34" t="str">
            <v>10A-5069</v>
          </cell>
          <cell r="C34">
            <v>2</v>
          </cell>
          <cell r="E34" t="str">
            <v>宗像看護専門学校　省エネ改修工事</v>
          </cell>
          <cell r="F34" t="str">
            <v>学校法人水光学院　宗像看護専門学校  理事長  津留　ミネ</v>
          </cell>
          <cell r="G34" t="str">
            <v>学校法人水光学院　宗像看護専門学校</v>
          </cell>
          <cell r="H34" t="str">
            <v>理事長</v>
          </cell>
          <cell r="I34" t="str">
            <v>津留　ミネ</v>
          </cell>
          <cell r="J34" t="str">
            <v>学校法人水光学院　宗像看護専門学校</v>
          </cell>
          <cell r="M34" t="str">
            <v>宮崎</v>
          </cell>
          <cell r="N34" t="str">
            <v>811-3305</v>
          </cell>
          <cell r="O34" t="str">
            <v>福岡県福津市宮司２丁目１１－２０</v>
          </cell>
          <cell r="P34" t="str">
            <v>info@munakatakango.com</v>
          </cell>
          <cell r="Q34" t="str">
            <v>0940-52-5222</v>
          </cell>
          <cell r="R34" t="str">
            <v>0940-52-5005</v>
          </cell>
          <cell r="S34">
            <v>1870</v>
          </cell>
          <cell r="T34">
            <v>11610</v>
          </cell>
          <cell r="U34">
            <v>38190</v>
          </cell>
          <cell r="V34">
            <v>40060</v>
          </cell>
          <cell r="W34">
            <v>11610</v>
          </cell>
          <cell r="X34">
            <v>51670</v>
          </cell>
          <cell r="Y34">
            <v>13353</v>
          </cell>
          <cell r="Z34">
            <v>3870</v>
          </cell>
          <cell r="AA34">
            <v>17223</v>
          </cell>
          <cell r="AB34">
            <v>377</v>
          </cell>
          <cell r="AC34">
            <v>17600</v>
          </cell>
          <cell r="AD34">
            <v>17600</v>
          </cell>
          <cell r="AE34" t="str">
            <v>23.3</v>
          </cell>
          <cell r="AF34" t="str">
            <v>23.8</v>
          </cell>
          <cell r="AG34" t="str">
            <v>○</v>
          </cell>
          <cell r="AH34" t="str">
            <v>「注意物件」</v>
          </cell>
        </row>
        <row r="35">
          <cell r="B35" t="str">
            <v>10A-5070</v>
          </cell>
          <cell r="E35" t="str">
            <v>内幸町ビル省エネ改修工事</v>
          </cell>
          <cell r="F35" t="str">
            <v>日本土地建物株式会社    吉田　卓郎</v>
          </cell>
          <cell r="G35" t="str">
            <v>日本土地建物株式会社</v>
          </cell>
          <cell r="I35" t="str">
            <v>吉田　卓郎</v>
          </cell>
          <cell r="J35" t="str">
            <v>日土地ビルサービス㈱</v>
          </cell>
          <cell r="K35" t="str">
            <v>環境対策室</v>
          </cell>
          <cell r="L35" t="str">
            <v>担当部長</v>
          </cell>
          <cell r="M35" t="str">
            <v>三好　健夫</v>
          </cell>
          <cell r="N35" t="str">
            <v>100-0031</v>
          </cell>
          <cell r="O35" t="str">
            <v>東京都千代田区霞が関1-4-1</v>
          </cell>
          <cell r="P35" t="str">
            <v>miyoshi@nittochi.co.jp</v>
          </cell>
          <cell r="Q35" t="str">
            <v>03-3501-8666</v>
          </cell>
          <cell r="R35" t="str">
            <v>03-3501-5998</v>
          </cell>
          <cell r="S35">
            <v>7326</v>
          </cell>
          <cell r="T35">
            <v>16959</v>
          </cell>
          <cell r="U35">
            <v>16634</v>
          </cell>
          <cell r="V35">
            <v>23960</v>
          </cell>
          <cell r="W35">
            <v>16959</v>
          </cell>
          <cell r="X35">
            <v>40919</v>
          </cell>
          <cell r="Y35">
            <v>7986</v>
          </cell>
          <cell r="Z35">
            <v>5653</v>
          </cell>
          <cell r="AA35">
            <v>13639</v>
          </cell>
          <cell r="AB35">
            <v>300</v>
          </cell>
          <cell r="AC35">
            <v>13939</v>
          </cell>
          <cell r="AD35">
            <v>13939</v>
          </cell>
          <cell r="AE35" t="str">
            <v>23.3</v>
          </cell>
          <cell r="AF35" t="str">
            <v>23.9</v>
          </cell>
          <cell r="AG35" t="str">
            <v>◎</v>
          </cell>
          <cell r="AH35" t="str">
            <v>説費改修その他（誘導灯：100%）
（他にコンセント給湯他、ELV給排水ポンプ他　あり）</v>
          </cell>
        </row>
        <row r="36">
          <cell r="B36" t="str">
            <v>10A-5072</v>
          </cell>
          <cell r="C36">
            <v>1</v>
          </cell>
          <cell r="E36" t="str">
            <v>株式会社　尾形電気工事</v>
          </cell>
          <cell r="F36" t="str">
            <v>株式会社　尾形電気工事    尾形　良治</v>
          </cell>
          <cell r="G36" t="str">
            <v>株式会社　尾形電気工事</v>
          </cell>
          <cell r="I36" t="str">
            <v>尾形　良治</v>
          </cell>
          <cell r="J36" t="str">
            <v>株式会社　尾形電気工事</v>
          </cell>
          <cell r="K36" t="str">
            <v>設計管理課</v>
          </cell>
          <cell r="L36" t="str">
            <v>課長</v>
          </cell>
          <cell r="M36" t="str">
            <v>尾形　勝治</v>
          </cell>
          <cell r="N36" t="str">
            <v>614-8104</v>
          </cell>
          <cell r="O36" t="str">
            <v>京都府八幡市川口東頭28</v>
          </cell>
          <cell r="P36" t="str">
            <v>info@ogatadenki.co.jp</v>
          </cell>
          <cell r="Q36" t="str">
            <v>075-982-8131</v>
          </cell>
          <cell r="R36" t="str">
            <v>075-982-9020</v>
          </cell>
          <cell r="S36">
            <v>5564</v>
          </cell>
          <cell r="T36">
            <v>4899</v>
          </cell>
          <cell r="U36">
            <v>1153</v>
          </cell>
          <cell r="V36">
            <v>6717</v>
          </cell>
          <cell r="W36">
            <v>4899</v>
          </cell>
          <cell r="X36">
            <v>11616</v>
          </cell>
          <cell r="Y36">
            <v>2239</v>
          </cell>
          <cell r="Z36">
            <v>1633</v>
          </cell>
          <cell r="AA36">
            <v>3872</v>
          </cell>
          <cell r="AB36">
            <v>85</v>
          </cell>
          <cell r="AC36">
            <v>3957</v>
          </cell>
          <cell r="AD36">
            <v>4048</v>
          </cell>
          <cell r="AE36" t="str">
            <v>23.2</v>
          </cell>
          <cell r="AF36" t="str">
            <v>23.5</v>
          </cell>
          <cell r="AG36" t="str">
            <v>○</v>
          </cell>
          <cell r="AH36" t="str">
            <v>対象外の倉庫関連工事を除外、減額</v>
          </cell>
        </row>
        <row r="37">
          <cell r="B37" t="str">
            <v>10A-5080</v>
          </cell>
          <cell r="C37">
            <v>5</v>
          </cell>
          <cell r="E37" t="str">
            <v>バンビビル　省エネ改修事業</v>
          </cell>
          <cell r="F37" t="str">
            <v>株式会社バンビ    佐藤　清</v>
          </cell>
          <cell r="G37" t="str">
            <v>株式会社バンビ</v>
          </cell>
          <cell r="I37" t="str">
            <v>佐藤　清</v>
          </cell>
          <cell r="J37" t="str">
            <v>東京ガス株式会社</v>
          </cell>
          <cell r="K37" t="str">
            <v>東部都市ｴﾈﾙｷﾞｰ部</v>
          </cell>
          <cell r="M37" t="str">
            <v>小井沼　照明</v>
          </cell>
          <cell r="N37" t="str">
            <v>116-0003</v>
          </cell>
          <cell r="O37" t="str">
            <v>東京都荒川区南千住3-13-1</v>
          </cell>
          <cell r="P37" t="str">
            <v>t-oinuma22862@tokyo-gas.co.jp</v>
          </cell>
          <cell r="Q37" t="str">
            <v>03-5604-8150</v>
          </cell>
          <cell r="R37" t="str">
            <v>03-5604-8151</v>
          </cell>
          <cell r="S37">
            <v>4780</v>
          </cell>
          <cell r="T37">
            <v>15625</v>
          </cell>
          <cell r="U37">
            <v>12475</v>
          </cell>
          <cell r="V37">
            <v>17255</v>
          </cell>
          <cell r="W37">
            <v>15625</v>
          </cell>
          <cell r="X37">
            <v>32880</v>
          </cell>
          <cell r="Y37">
            <v>5751</v>
          </cell>
          <cell r="Z37">
            <v>5208</v>
          </cell>
          <cell r="AA37">
            <v>10959</v>
          </cell>
          <cell r="AB37">
            <v>0</v>
          </cell>
          <cell r="AC37">
            <v>10959</v>
          </cell>
          <cell r="AD37">
            <v>10959</v>
          </cell>
          <cell r="AE37" t="str">
            <v>23.3</v>
          </cell>
          <cell r="AF37" t="str">
            <v>23.10</v>
          </cell>
          <cell r="AG37" t="str">
            <v>○</v>
          </cell>
        </row>
        <row r="38">
          <cell r="B38" t="str">
            <v>10A-5081</v>
          </cell>
          <cell r="E38" t="str">
            <v>済生会平塚病院　エネルギーサービス事業</v>
          </cell>
          <cell r="F38" t="str">
            <v>JA三井リース株式会社    織田　哲朗</v>
          </cell>
          <cell r="G38" t="str">
            <v>JA三井リース株式会社</v>
          </cell>
          <cell r="I38" t="str">
            <v>織田　哲朗</v>
          </cell>
          <cell r="J38" t="str">
            <v>高砂熱学工業株式会社　横浜支店</v>
          </cell>
          <cell r="K38" t="str">
            <v>ファシリティ・サービス部</v>
          </cell>
          <cell r="L38" t="str">
            <v>部長</v>
          </cell>
          <cell r="M38" t="str">
            <v>村井　敏昭</v>
          </cell>
          <cell r="N38" t="str">
            <v>220-8126</v>
          </cell>
          <cell r="O38" t="str">
            <v>神奈川県横浜市西区みなとみらい2-2-1　横浜ランドマークタワー２６Ｆ</v>
          </cell>
          <cell r="P38" t="str">
            <v>Toshiaki_Murai@tte-net.co.jp</v>
          </cell>
          <cell r="Q38" t="str">
            <v>045-224-1572</v>
          </cell>
          <cell r="R38" t="str">
            <v>045-224-1581</v>
          </cell>
          <cell r="S38">
            <v>1665</v>
          </cell>
          <cell r="T38">
            <v>9300</v>
          </cell>
          <cell r="U38">
            <v>10895</v>
          </cell>
          <cell r="V38">
            <v>12560</v>
          </cell>
          <cell r="W38">
            <v>9300</v>
          </cell>
          <cell r="X38">
            <v>21860</v>
          </cell>
          <cell r="Y38">
            <v>4186</v>
          </cell>
          <cell r="Z38">
            <v>3100</v>
          </cell>
          <cell r="AA38">
            <v>7286</v>
          </cell>
          <cell r="AB38">
            <v>0</v>
          </cell>
          <cell r="AC38">
            <v>7286</v>
          </cell>
          <cell r="AD38">
            <v>7286</v>
          </cell>
          <cell r="AE38" t="str">
            <v>23.3</v>
          </cell>
          <cell r="AF38" t="str">
            <v>23.9</v>
          </cell>
          <cell r="AG38" t="str">
            <v>◎</v>
          </cell>
          <cell r="AH38" t="str">
            <v>設備改修その他（継手断熱＋低圧損トラップ：100%、高輝度誘導灯：88%）</v>
          </cell>
        </row>
        <row r="39">
          <cell r="B39" t="str">
            <v>10A-5083</v>
          </cell>
          <cell r="E39" t="str">
            <v>ジャンボ邑久店省エネ改修推進事業</v>
          </cell>
          <cell r="F39" t="str">
            <v>株式会社リー・ゼネラル    李　清孝</v>
          </cell>
          <cell r="G39" t="str">
            <v>株式会社リー・ゼネラル</v>
          </cell>
          <cell r="I39" t="str">
            <v>李　清孝</v>
          </cell>
          <cell r="J39" t="str">
            <v>東テク株式会社</v>
          </cell>
          <cell r="K39" t="str">
            <v>大阪支店リニューアル部</v>
          </cell>
          <cell r="L39" t="str">
            <v>部長</v>
          </cell>
          <cell r="M39" t="str">
            <v>糸満　睦夫</v>
          </cell>
          <cell r="N39" t="str">
            <v>541-0041</v>
          </cell>
          <cell r="O39" t="str">
            <v>大阪府大阪市中央区北浜3丁目7番12号</v>
          </cell>
          <cell r="P39" t="str">
            <v>itomitsu-m@totech.co.jp</v>
          </cell>
          <cell r="Q39" t="str">
            <v>06-6203-9121</v>
          </cell>
          <cell r="R39" t="str">
            <v>06-6222-6015</v>
          </cell>
          <cell r="S39">
            <v>2360</v>
          </cell>
          <cell r="T39">
            <v>23280</v>
          </cell>
          <cell r="U39">
            <v>15360</v>
          </cell>
          <cell r="V39">
            <v>17720</v>
          </cell>
          <cell r="W39">
            <v>23280</v>
          </cell>
          <cell r="X39">
            <v>41000</v>
          </cell>
          <cell r="Y39">
            <v>5906</v>
          </cell>
          <cell r="Z39">
            <v>7760</v>
          </cell>
          <cell r="AA39">
            <v>13666</v>
          </cell>
          <cell r="AB39">
            <v>300</v>
          </cell>
          <cell r="AC39">
            <v>13966</v>
          </cell>
          <cell r="AD39">
            <v>13966</v>
          </cell>
          <cell r="AE39" t="str">
            <v>23.3</v>
          </cell>
          <cell r="AF39" t="str">
            <v>23.6</v>
          </cell>
          <cell r="AG39" t="str">
            <v>◎</v>
          </cell>
        </row>
        <row r="40">
          <cell r="B40" t="str">
            <v>10A-5084</v>
          </cell>
          <cell r="E40" t="str">
            <v>ミスターマックス本城店　</v>
          </cell>
          <cell r="F40" t="str">
            <v>株式会社ミスターマックス  代表取締役社長  平野　能章</v>
          </cell>
          <cell r="G40" t="str">
            <v>株式会社ミスターマックス</v>
          </cell>
          <cell r="H40" t="str">
            <v>代表取締役社長</v>
          </cell>
          <cell r="I40" t="str">
            <v>平野　能章</v>
          </cell>
          <cell r="J40" t="str">
            <v>株式会社ミスターマックス</v>
          </cell>
          <cell r="K40" t="str">
            <v>開発本部建設部</v>
          </cell>
          <cell r="L40" t="str">
            <v>副部長</v>
          </cell>
          <cell r="M40" t="str">
            <v>岩松　保</v>
          </cell>
          <cell r="N40" t="str">
            <v>812-0064</v>
          </cell>
          <cell r="O40" t="str">
            <v>福岡県福岡市東区松田１－５－７</v>
          </cell>
          <cell r="P40" t="str">
            <v>tiwamatu@mrmax.co.jp</v>
          </cell>
          <cell r="Q40" t="str">
            <v>092-623-1123</v>
          </cell>
          <cell r="R40" t="str">
            <v>092-623-1162</v>
          </cell>
          <cell r="S40">
            <v>11938</v>
          </cell>
          <cell r="T40">
            <v>48438</v>
          </cell>
          <cell r="U40">
            <v>49161</v>
          </cell>
          <cell r="V40">
            <v>61099</v>
          </cell>
          <cell r="W40">
            <v>48438</v>
          </cell>
          <cell r="X40">
            <v>109537</v>
          </cell>
          <cell r="Y40">
            <v>20366</v>
          </cell>
          <cell r="Z40">
            <v>16146</v>
          </cell>
          <cell r="AA40">
            <v>36512</v>
          </cell>
          <cell r="AB40">
            <v>803</v>
          </cell>
          <cell r="AC40">
            <v>37315</v>
          </cell>
          <cell r="AD40">
            <v>37316</v>
          </cell>
          <cell r="AE40" t="str">
            <v>23.3</v>
          </cell>
          <cell r="AF40" t="str">
            <v>23.12</v>
          </cell>
          <cell r="AG40" t="str">
            <v>○</v>
          </cell>
          <cell r="AH40" t="str">
            <v>様式4-2、B，計算ミス修正、減額</v>
          </cell>
        </row>
        <row r="41">
          <cell r="B41" t="str">
            <v>10A-5087</v>
          </cell>
          <cell r="E41" t="str">
            <v>五島育英会ビル　省エネ改修計画</v>
          </cell>
          <cell r="F41" t="str">
            <v>学校法人五島育英会  理事長  山口　裕啓</v>
          </cell>
          <cell r="G41" t="str">
            <v>学校法人五島育英会</v>
          </cell>
          <cell r="H41" t="str">
            <v>理事長</v>
          </cell>
          <cell r="I41" t="str">
            <v>山口　裕啓</v>
          </cell>
          <cell r="J41" t="str">
            <v>学校法人　五島育英会</v>
          </cell>
          <cell r="K41" t="str">
            <v>法人事務局</v>
          </cell>
          <cell r="L41" t="str">
            <v>事業部課長</v>
          </cell>
          <cell r="M41" t="str">
            <v>天井範昭</v>
          </cell>
          <cell r="N41" t="str">
            <v>150-0043</v>
          </cell>
          <cell r="O41" t="str">
            <v>東京都渋谷区道玄坂１－１０－７</v>
          </cell>
          <cell r="P41" t="str">
            <v>n-amai@goto-ikuei.ac.jp</v>
          </cell>
          <cell r="Q41" t="str">
            <v>03-3464-6954</v>
          </cell>
          <cell r="R41" t="str">
            <v>03-3464-6650</v>
          </cell>
          <cell r="S41">
            <v>25856</v>
          </cell>
          <cell r="T41">
            <v>94096</v>
          </cell>
          <cell r="U41">
            <v>126900</v>
          </cell>
          <cell r="V41">
            <v>152756</v>
          </cell>
          <cell r="W41">
            <v>94096</v>
          </cell>
          <cell r="X41">
            <v>246852</v>
          </cell>
          <cell r="Y41">
            <v>50918</v>
          </cell>
          <cell r="Z41">
            <v>25000</v>
          </cell>
          <cell r="AA41">
            <v>50000</v>
          </cell>
          <cell r="AB41">
            <v>1100</v>
          </cell>
          <cell r="AC41">
            <v>51100</v>
          </cell>
          <cell r="AD41">
            <v>51100</v>
          </cell>
          <cell r="AE41" t="str">
            <v>23.3</v>
          </cell>
          <cell r="AF41" t="str">
            <v>23.12</v>
          </cell>
          <cell r="AG41" t="str">
            <v>◎</v>
          </cell>
        </row>
        <row r="42">
          <cell r="B42" t="str">
            <v>10A-5090</v>
          </cell>
          <cell r="E42" t="str">
            <v>小倉興産熊本ビル省エネ改修事業</v>
          </cell>
          <cell r="F42" t="str">
            <v>有限会社ブレイジング・スカイ    三根　健一</v>
          </cell>
          <cell r="G42" t="str">
            <v>有限会社ブレイジング・スカイ</v>
          </cell>
          <cell r="I42" t="str">
            <v>三根　健一</v>
          </cell>
          <cell r="J42" t="str">
            <v>株式会社ﾃﾞｨｰ・ｴｽ・ﾃｯｸ</v>
          </cell>
          <cell r="K42" t="str">
            <v>ｿﾘｭｰｼｮﾝ部</v>
          </cell>
          <cell r="L42" t="str">
            <v>課長</v>
          </cell>
          <cell r="M42" t="str">
            <v>北山　善貴</v>
          </cell>
          <cell r="N42" t="str">
            <v>812-0004</v>
          </cell>
          <cell r="O42" t="str">
            <v>福岡県福岡市博多区榎田２丁目１番１８号</v>
          </cell>
          <cell r="P42" t="str">
            <v>yoshitaka.kitayama@grp.daikin.co.jp</v>
          </cell>
          <cell r="Q42" t="str">
            <v>092-411-9243</v>
          </cell>
          <cell r="R42" t="str">
            <v>092-481-0757</v>
          </cell>
          <cell r="S42">
            <v>1800</v>
          </cell>
          <cell r="T42">
            <v>34160</v>
          </cell>
          <cell r="U42">
            <v>24040</v>
          </cell>
          <cell r="V42">
            <v>25840</v>
          </cell>
          <cell r="W42">
            <v>34160</v>
          </cell>
          <cell r="X42">
            <v>60000</v>
          </cell>
          <cell r="Y42">
            <v>8613</v>
          </cell>
          <cell r="Z42">
            <v>11386</v>
          </cell>
          <cell r="AA42">
            <v>19999</v>
          </cell>
          <cell r="AB42">
            <v>439</v>
          </cell>
          <cell r="AC42">
            <v>20438</v>
          </cell>
          <cell r="AD42">
            <v>20440</v>
          </cell>
          <cell r="AE42" t="str">
            <v>23.3</v>
          </cell>
          <cell r="AF42" t="str">
            <v>23.12</v>
          </cell>
          <cell r="AG42" t="str">
            <v>○</v>
          </cell>
          <cell r="AH42" t="str">
            <v>様式4-1、H、切捨て処理修正、減額</v>
          </cell>
        </row>
        <row r="43">
          <cell r="B43" t="str">
            <v>10A-5096</v>
          </cell>
          <cell r="E43" t="str">
            <v>リスト株式会社横浜東口支店における省エネルギー改修工事</v>
          </cell>
          <cell r="F43" t="str">
            <v>リスト株式会社    北見　尚之</v>
          </cell>
          <cell r="G43" t="str">
            <v>リスト株式会社</v>
          </cell>
          <cell r="I43" t="str">
            <v>北見　尚之</v>
          </cell>
          <cell r="J43" t="str">
            <v>大成設備株式会社</v>
          </cell>
          <cell r="K43" t="str">
            <v>技術本部設計部</v>
          </cell>
          <cell r="L43" t="str">
            <v>担当部長</v>
          </cell>
          <cell r="M43" t="str">
            <v>中野　栄</v>
          </cell>
          <cell r="N43" t="str">
            <v>160-0023</v>
          </cell>
          <cell r="O43" t="str">
            <v>東京都新宿区西新宿3-9-2フジ・エステイト新宿第1ビル5階</v>
          </cell>
          <cell r="P43" t="str">
            <v>sa-nakano@taisei-setsubi.co.jp</v>
          </cell>
          <cell r="Q43" t="str">
            <v>03-5308-7634</v>
          </cell>
          <cell r="R43" t="str">
            <v>03-5308-7650</v>
          </cell>
          <cell r="S43">
            <v>802</v>
          </cell>
          <cell r="T43">
            <v>3655</v>
          </cell>
          <cell r="U43">
            <v>4596</v>
          </cell>
          <cell r="V43">
            <v>5398</v>
          </cell>
          <cell r="W43">
            <v>3655</v>
          </cell>
          <cell r="X43">
            <v>9053</v>
          </cell>
          <cell r="Y43">
            <v>1799</v>
          </cell>
          <cell r="Z43">
            <v>1218</v>
          </cell>
          <cell r="AA43">
            <v>3017</v>
          </cell>
          <cell r="AB43">
            <v>66</v>
          </cell>
          <cell r="AC43">
            <v>3083</v>
          </cell>
          <cell r="AD43">
            <v>3083</v>
          </cell>
          <cell r="AE43" t="str">
            <v>23.3</v>
          </cell>
          <cell r="AF43" t="str">
            <v>23.4</v>
          </cell>
          <cell r="AG43" t="str">
            <v>○</v>
          </cell>
          <cell r="AH43" t="str">
            <v>立面図写真だが計算書があるためOKとする</v>
          </cell>
        </row>
        <row r="44">
          <cell r="B44" t="str">
            <v>10A-5097</v>
          </cell>
          <cell r="C44">
            <v>1</v>
          </cell>
          <cell r="E44" t="str">
            <v>公立穴水総合病院ＥＳＣＯ事業</v>
          </cell>
          <cell r="F44" t="str">
            <v>北国総合リース株式会社  代表取締役社長  金井　行雄</v>
          </cell>
          <cell r="G44" t="str">
            <v>北国総合リース株式会社</v>
          </cell>
          <cell r="H44" t="str">
            <v>代表取締役社長</v>
          </cell>
          <cell r="I44" t="str">
            <v>金井　行雄</v>
          </cell>
          <cell r="J44" t="str">
            <v>高砂熱学工業株式会社</v>
          </cell>
          <cell r="K44" t="str">
            <v>名古屋支店</v>
          </cell>
          <cell r="M44" t="str">
            <v>乗田　一憲</v>
          </cell>
          <cell r="N44" t="str">
            <v>450-6037</v>
          </cell>
          <cell r="O44" t="str">
            <v>愛知県名古屋市中村区名駅１－１－４　JRセントラルタワーズ37F</v>
          </cell>
          <cell r="P44" t="str">
            <v>kazunori_norita@tte-net.co.jp</v>
          </cell>
          <cell r="Q44" t="str">
            <v>052-582-8401</v>
          </cell>
          <cell r="R44" t="str">
            <v>052-581-4155</v>
          </cell>
          <cell r="S44">
            <v>11000</v>
          </cell>
          <cell r="T44">
            <v>23830</v>
          </cell>
          <cell r="U44">
            <v>45440</v>
          </cell>
          <cell r="V44">
            <v>56440</v>
          </cell>
          <cell r="W44">
            <v>23830</v>
          </cell>
          <cell r="X44">
            <v>80270</v>
          </cell>
          <cell r="Y44">
            <v>18813</v>
          </cell>
          <cell r="Z44">
            <v>7943</v>
          </cell>
          <cell r="AA44">
            <v>26756</v>
          </cell>
          <cell r="AB44">
            <v>444</v>
          </cell>
          <cell r="AC44">
            <v>27200</v>
          </cell>
          <cell r="AD44">
            <v>27200</v>
          </cell>
          <cell r="AE44" t="str">
            <v>23.2</v>
          </cell>
          <cell r="AF44" t="str">
            <v>23.4</v>
          </cell>
          <cell r="AG44" t="str">
            <v>◎</v>
          </cell>
        </row>
        <row r="45">
          <cell r="B45" t="str">
            <v>10A-5100</v>
          </cell>
          <cell r="E45" t="str">
            <v>エアマンズビル市ヶ谷省エネ改修工事</v>
          </cell>
          <cell r="F45" t="str">
            <v xml:space="preserve">石原　敬三    </v>
          </cell>
          <cell r="G45" t="str">
            <v>石原　敬三</v>
          </cell>
          <cell r="J45" t="str">
            <v>三井不動産ビルマネジメント株式会社</v>
          </cell>
          <cell r="K45" t="str">
            <v>ﾘﾉﾍﾞｰｼｮﾝ事業部　工事課</v>
          </cell>
          <cell r="M45" t="str">
            <v>平井　昭男</v>
          </cell>
          <cell r="N45" t="str">
            <v>103-0022</v>
          </cell>
          <cell r="O45" t="str">
            <v>東京都中央区日本橋室町3-2-15ＮＢＦ日本橋室町ｾﾝﾀｰﾋﾞﾙ</v>
          </cell>
          <cell r="P45" t="str">
            <v>a-hirai@mfbm.co.jp</v>
          </cell>
          <cell r="Q45" t="str">
            <v>03-6214-1435</v>
          </cell>
          <cell r="R45" t="str">
            <v>03-6214-1461</v>
          </cell>
          <cell r="S45">
            <v>2950</v>
          </cell>
          <cell r="T45">
            <v>16772</v>
          </cell>
          <cell r="U45">
            <v>22278</v>
          </cell>
          <cell r="V45">
            <v>25228</v>
          </cell>
          <cell r="W45">
            <v>16772</v>
          </cell>
          <cell r="X45">
            <v>42000</v>
          </cell>
          <cell r="Y45">
            <v>8409</v>
          </cell>
          <cell r="Z45">
            <v>5590</v>
          </cell>
          <cell r="AA45">
            <v>13999</v>
          </cell>
          <cell r="AB45">
            <v>0</v>
          </cell>
          <cell r="AC45">
            <v>13999</v>
          </cell>
          <cell r="AD45">
            <v>14000</v>
          </cell>
          <cell r="AE45" t="str">
            <v>23.3</v>
          </cell>
          <cell r="AF45" t="str">
            <v>23.12</v>
          </cell>
          <cell r="AG45" t="str">
            <v>○</v>
          </cell>
          <cell r="AH45" t="str">
            <v>様式4-1、H、切捨て処理修正、減額</v>
          </cell>
        </row>
        <row r="46">
          <cell r="B46" t="str">
            <v>10A-5105</v>
          </cell>
          <cell r="E46" t="str">
            <v>社会福祉法人　勝楽堂病院　省エネ改修事業</v>
          </cell>
          <cell r="F46" t="str">
            <v>社会福祉法人　勝楽堂病院    芦田　光則</v>
          </cell>
          <cell r="G46" t="str">
            <v>社会福祉法人　勝楽堂病院</v>
          </cell>
          <cell r="I46" t="str">
            <v>芦田　光則</v>
          </cell>
          <cell r="J46" t="str">
            <v>東京ガス株式会社</v>
          </cell>
          <cell r="K46" t="str">
            <v>公益営業部</v>
          </cell>
          <cell r="M46" t="str">
            <v>滝沢　勝彦</v>
          </cell>
          <cell r="N46" t="str">
            <v>114-8535</v>
          </cell>
          <cell r="O46" t="str">
            <v>東京都北区滝野川5-42</v>
          </cell>
          <cell r="P46" t="str">
            <v>tkatsu@tokyo-gas.co.jp</v>
          </cell>
          <cell r="Q46" t="str">
            <v>03-3918-5746</v>
          </cell>
          <cell r="R46" t="str">
            <v>03-3918-5749</v>
          </cell>
          <cell r="S46">
            <v>8525</v>
          </cell>
          <cell r="T46">
            <v>38651</v>
          </cell>
          <cell r="U46">
            <v>27610</v>
          </cell>
          <cell r="V46">
            <v>36135</v>
          </cell>
          <cell r="W46">
            <v>38651</v>
          </cell>
          <cell r="X46">
            <v>74786</v>
          </cell>
          <cell r="Y46">
            <v>12045</v>
          </cell>
          <cell r="Z46">
            <v>12883</v>
          </cell>
          <cell r="AA46">
            <v>24928</v>
          </cell>
          <cell r="AB46">
            <v>0</v>
          </cell>
          <cell r="AC46">
            <v>24928</v>
          </cell>
          <cell r="AD46">
            <v>24929</v>
          </cell>
          <cell r="AE46" t="str">
            <v>23.3</v>
          </cell>
          <cell r="AF46" t="str">
            <v>23.12</v>
          </cell>
          <cell r="AG46" t="str">
            <v>○</v>
          </cell>
          <cell r="AH46" t="str">
            <v>様式4-1、H、切捨て処理修正、減額</v>
          </cell>
        </row>
        <row r="47">
          <cell r="B47" t="str">
            <v>10A-5106</v>
          </cell>
          <cell r="C47">
            <v>1</v>
          </cell>
          <cell r="E47" t="str">
            <v>社会福祉法人　杏南会　たちばな園　省エネ改修事業</v>
          </cell>
          <cell r="F47" t="str">
            <v>社会福祉法人　杏南会  理事長  井本　泰三朗</v>
          </cell>
          <cell r="G47" t="str">
            <v>社会福祉法人　杏南会</v>
          </cell>
          <cell r="H47" t="str">
            <v>理事長</v>
          </cell>
          <cell r="I47" t="str">
            <v>井本　泰三朗</v>
          </cell>
          <cell r="J47" t="str">
            <v>社会福祉法人　杏南会</v>
          </cell>
          <cell r="K47" t="str">
            <v>たちばな園</v>
          </cell>
          <cell r="L47" t="str">
            <v>事務長</v>
          </cell>
          <cell r="M47" t="str">
            <v>和田　勇紀</v>
          </cell>
          <cell r="N47" t="str">
            <v>519-4325</v>
          </cell>
          <cell r="O47" t="str">
            <v>三重県熊野市有馬町字中曽３４６６番１</v>
          </cell>
          <cell r="P47" t="str">
            <v>tachiba1@lilac.ocn.ne.jp</v>
          </cell>
          <cell r="Q47" t="str">
            <v>0597-89-5565</v>
          </cell>
          <cell r="R47" t="str">
            <v>0597-89-5779</v>
          </cell>
          <cell r="S47">
            <v>9566</v>
          </cell>
          <cell r="T47">
            <v>12860</v>
          </cell>
          <cell r="U47">
            <v>12069</v>
          </cell>
          <cell r="V47">
            <v>21635</v>
          </cell>
          <cell r="W47">
            <v>12860</v>
          </cell>
          <cell r="X47">
            <v>34495</v>
          </cell>
          <cell r="Y47">
            <v>7211</v>
          </cell>
          <cell r="Z47">
            <v>4286</v>
          </cell>
          <cell r="AA47">
            <v>11497</v>
          </cell>
          <cell r="AB47">
            <v>0</v>
          </cell>
          <cell r="AC47">
            <v>11497</v>
          </cell>
          <cell r="AD47">
            <v>11497</v>
          </cell>
          <cell r="AE47" t="str">
            <v>23.2</v>
          </cell>
          <cell r="AF47" t="str">
            <v>23.6</v>
          </cell>
          <cell r="AG47" t="str">
            <v>○</v>
          </cell>
        </row>
        <row r="48">
          <cell r="B48" t="str">
            <v>10A-5112</v>
          </cell>
          <cell r="C48">
            <v>5</v>
          </cell>
          <cell r="E48" t="str">
            <v>葬祭館スペースアデュー　省エネ改修事業</v>
          </cell>
          <cell r="F48" t="str">
            <v>丸喜株式会社    小林　大介</v>
          </cell>
          <cell r="G48" t="str">
            <v>丸喜株式会社</v>
          </cell>
          <cell r="I48" t="str">
            <v>小林　大介</v>
          </cell>
          <cell r="J48" t="str">
            <v>東京ガス株式会社</v>
          </cell>
          <cell r="K48" t="str">
            <v>東部都市ｴﾈﾙｷﾞｰ部</v>
          </cell>
          <cell r="M48" t="str">
            <v>小井沼　照明</v>
          </cell>
          <cell r="N48" t="str">
            <v>116-0003</v>
          </cell>
          <cell r="O48" t="str">
            <v>東京都荒川区南千住3-13-1</v>
          </cell>
          <cell r="P48" t="str">
            <v>t-oinuma22862@tokyo-gas.co.jp</v>
          </cell>
          <cell r="Q48" t="str">
            <v>03-5604-8150</v>
          </cell>
          <cell r="R48" t="str">
            <v>03-5604-8151</v>
          </cell>
          <cell r="S48">
            <v>770</v>
          </cell>
          <cell r="T48">
            <v>17980</v>
          </cell>
          <cell r="U48">
            <v>9480</v>
          </cell>
          <cell r="V48">
            <v>10250</v>
          </cell>
          <cell r="W48">
            <v>17980</v>
          </cell>
          <cell r="X48">
            <v>28230</v>
          </cell>
          <cell r="Y48">
            <v>3416</v>
          </cell>
          <cell r="Z48">
            <v>5993</v>
          </cell>
          <cell r="AA48">
            <v>9409</v>
          </cell>
          <cell r="AB48">
            <v>0</v>
          </cell>
          <cell r="AC48">
            <v>9409</v>
          </cell>
          <cell r="AD48">
            <v>9409</v>
          </cell>
          <cell r="AE48" t="str">
            <v>23.3</v>
          </cell>
          <cell r="AF48" t="str">
            <v>23.10</v>
          </cell>
          <cell r="AG48" t="str">
            <v>○</v>
          </cell>
        </row>
        <row r="49">
          <cell r="B49" t="str">
            <v>10A-5116</v>
          </cell>
          <cell r="C49">
            <v>1</v>
          </cell>
          <cell r="E49" t="str">
            <v>アクティ肥後橋ビル空調改修工事</v>
          </cell>
          <cell r="F49" t="str">
            <v>中央情報システム株式会社    黒岡　伸純</v>
          </cell>
          <cell r="G49" t="str">
            <v>中央情報システム株式会社</v>
          </cell>
          <cell r="I49" t="str">
            <v>黒岡　伸純</v>
          </cell>
          <cell r="J49" t="str">
            <v>アサヒ冷暖株式会社</v>
          </cell>
          <cell r="K49" t="str">
            <v>営業企画部</v>
          </cell>
          <cell r="L49" t="str">
            <v>部長</v>
          </cell>
          <cell r="M49" t="str">
            <v>藤本　大造</v>
          </cell>
          <cell r="N49" t="str">
            <v>551-0001</v>
          </cell>
          <cell r="O49" t="str">
            <v>大阪府大阪市大正区三軒家西3-10-13</v>
          </cell>
          <cell r="P49" t="str">
            <v>raydan@mbox.inet-osaka.or.jp</v>
          </cell>
          <cell r="Q49" t="str">
            <v>06-6554-5321</v>
          </cell>
          <cell r="R49" t="str">
            <v>06-6552-1827</v>
          </cell>
          <cell r="S49">
            <v>690</v>
          </cell>
          <cell r="T49">
            <v>5496</v>
          </cell>
          <cell r="U49">
            <v>4049</v>
          </cell>
          <cell r="V49">
            <v>4739</v>
          </cell>
          <cell r="W49">
            <v>5496</v>
          </cell>
          <cell r="X49">
            <v>10235</v>
          </cell>
          <cell r="Y49">
            <v>1579</v>
          </cell>
          <cell r="Z49">
            <v>1832</v>
          </cell>
          <cell r="AA49">
            <v>3411</v>
          </cell>
          <cell r="AB49">
            <v>0</v>
          </cell>
          <cell r="AC49">
            <v>3411</v>
          </cell>
          <cell r="AD49">
            <v>3412</v>
          </cell>
          <cell r="AE49" t="str">
            <v>23.3</v>
          </cell>
          <cell r="AF49" t="str">
            <v>23.8</v>
          </cell>
          <cell r="AG49" t="str">
            <v>◎</v>
          </cell>
          <cell r="AH49" t="str">
            <v>切捨て処理修正、減額</v>
          </cell>
        </row>
        <row r="50">
          <cell r="B50" t="str">
            <v>10A-5117</v>
          </cell>
          <cell r="E50" t="str">
            <v>共栄工業ＩＫビル　省エネ改修工事</v>
          </cell>
          <cell r="F50" t="str">
            <v>共栄工業株式会社    高橋　良彰</v>
          </cell>
          <cell r="G50" t="str">
            <v>共栄工業株式会社</v>
          </cell>
          <cell r="I50" t="str">
            <v>高橋　良彰</v>
          </cell>
          <cell r="J50" t="str">
            <v>株式会社ビル代行</v>
          </cell>
          <cell r="K50" t="str">
            <v>営業開発部　ＦＭ課</v>
          </cell>
          <cell r="L50" t="str">
            <v>部長代理</v>
          </cell>
          <cell r="M50" t="str">
            <v>彦田　淳一</v>
          </cell>
          <cell r="N50" t="str">
            <v>104-0041</v>
          </cell>
          <cell r="O50" t="str">
            <v>東京都中央区新富2-3-4</v>
          </cell>
          <cell r="P50" t="str">
            <v>j-hikota@birudaiko.co.jp</v>
          </cell>
          <cell r="Q50" t="str">
            <v>03-5540-7929</v>
          </cell>
          <cell r="R50" t="str">
            <v>03-5541-2813</v>
          </cell>
          <cell r="S50">
            <v>4304</v>
          </cell>
          <cell r="T50">
            <v>30726</v>
          </cell>
          <cell r="U50">
            <v>45320</v>
          </cell>
          <cell r="V50">
            <v>49624</v>
          </cell>
          <cell r="W50">
            <v>30726</v>
          </cell>
          <cell r="X50">
            <v>80350</v>
          </cell>
          <cell r="Y50">
            <v>16541</v>
          </cell>
          <cell r="Z50">
            <v>10242</v>
          </cell>
          <cell r="AA50">
            <v>26783</v>
          </cell>
          <cell r="AB50">
            <v>589</v>
          </cell>
          <cell r="AC50">
            <v>27372</v>
          </cell>
          <cell r="AD50">
            <v>27372</v>
          </cell>
          <cell r="AE50" t="str">
            <v>23.3</v>
          </cell>
          <cell r="AF50" t="str">
            <v>23.12</v>
          </cell>
          <cell r="AG50" t="str">
            <v>◎</v>
          </cell>
        </row>
        <row r="51">
          <cell r="B51" t="str">
            <v>10A-5119</v>
          </cell>
          <cell r="E51" t="str">
            <v>社会福祉法人あと会介護老人福祉施設くにくさ苑省エネ改修工事</v>
          </cell>
          <cell r="F51" t="str">
            <v>社会福祉法人あと会介護老人福祉施設くにくさ苑    横山　吉宏</v>
          </cell>
          <cell r="G51" t="str">
            <v>社会福祉法人あと会介護老人福祉施設くにくさ苑</v>
          </cell>
          <cell r="I51" t="str">
            <v>横山　吉宏</v>
          </cell>
          <cell r="J51" t="str">
            <v>ダイキンエアテクノ株式会社中国支店</v>
          </cell>
          <cell r="K51" t="str">
            <v>エンジニアリング部</v>
          </cell>
          <cell r="L51" t="str">
            <v>課長</v>
          </cell>
          <cell r="M51" t="str">
            <v>岩佐  庸之</v>
          </cell>
          <cell r="N51" t="str">
            <v>733-0006</v>
          </cell>
          <cell r="O51" t="str">
            <v>広島県広島市西区三篠北町１－２７</v>
          </cell>
          <cell r="P51" t="str">
            <v>nobuyuki.iwasa@grp.daikin.co.jp</v>
          </cell>
          <cell r="Q51" t="str">
            <v>082-537-0900</v>
          </cell>
          <cell r="R51" t="str">
            <v>082-537-0909</v>
          </cell>
          <cell r="S51">
            <v>4600</v>
          </cell>
          <cell r="T51">
            <v>20600</v>
          </cell>
          <cell r="U51">
            <v>22300</v>
          </cell>
          <cell r="V51">
            <v>26900</v>
          </cell>
          <cell r="W51">
            <v>20600</v>
          </cell>
          <cell r="X51">
            <v>47500</v>
          </cell>
          <cell r="Y51">
            <v>8966</v>
          </cell>
          <cell r="Z51">
            <v>6866</v>
          </cell>
          <cell r="AA51">
            <v>15832</v>
          </cell>
          <cell r="AB51">
            <v>348</v>
          </cell>
          <cell r="AC51">
            <v>16180</v>
          </cell>
          <cell r="AD51">
            <v>16180</v>
          </cell>
          <cell r="AE51" t="str">
            <v>23.3</v>
          </cell>
          <cell r="AF51" t="str">
            <v>24.3</v>
          </cell>
          <cell r="AG51" t="str">
            <v>◎</v>
          </cell>
          <cell r="AH51" t="str">
            <v>エアコン取付タイプ確認→OK</v>
          </cell>
        </row>
        <row r="52">
          <cell r="B52" t="str">
            <v>10A-5121</v>
          </cell>
          <cell r="E52" t="str">
            <v>花園ホーム（新館）空調設備・建物省エネ化工事</v>
          </cell>
          <cell r="F52" t="str">
            <v>社会福祉法人慶明会  理事長  木村　潮音</v>
          </cell>
          <cell r="G52" t="str">
            <v>社会福祉法人慶明会</v>
          </cell>
          <cell r="H52" t="str">
            <v>理事長</v>
          </cell>
          <cell r="I52" t="str">
            <v>木村　潮音</v>
          </cell>
          <cell r="J52" t="str">
            <v>ダイキンエアテクノ株式会社</v>
          </cell>
          <cell r="K52" t="str">
            <v>関西支店　神戸営業所</v>
          </cell>
          <cell r="L52" t="str">
            <v>営業担当</v>
          </cell>
          <cell r="M52" t="str">
            <v>岡橋　賢児</v>
          </cell>
          <cell r="N52" t="str">
            <v>650-0035</v>
          </cell>
          <cell r="O52" t="str">
            <v>兵庫県神戸市中央区浪花町５９番地　神戸朝日ビル１４階</v>
          </cell>
          <cell r="P52" t="str">
            <v>kenji.okahashi@grp.daikin.co.jp</v>
          </cell>
          <cell r="Q52" t="str">
            <v>078-321-1562</v>
          </cell>
          <cell r="R52" t="str">
            <v>078-321-1512</v>
          </cell>
          <cell r="S52">
            <v>6550</v>
          </cell>
          <cell r="T52">
            <v>11985</v>
          </cell>
          <cell r="U52">
            <v>7515</v>
          </cell>
          <cell r="V52">
            <v>14065</v>
          </cell>
          <cell r="W52">
            <v>11985</v>
          </cell>
          <cell r="X52">
            <v>26050</v>
          </cell>
          <cell r="Y52">
            <v>4688</v>
          </cell>
          <cell r="Z52">
            <v>3995</v>
          </cell>
          <cell r="AA52">
            <v>8683</v>
          </cell>
          <cell r="AB52">
            <v>100</v>
          </cell>
          <cell r="AC52">
            <v>8783</v>
          </cell>
          <cell r="AD52">
            <v>8783</v>
          </cell>
          <cell r="AE52" t="str">
            <v>23.3</v>
          </cell>
          <cell r="AF52" t="str">
            <v>23.5</v>
          </cell>
          <cell r="AG52" t="str">
            <v>○</v>
          </cell>
        </row>
        <row r="53">
          <cell r="B53" t="str">
            <v>10A-5123</v>
          </cell>
          <cell r="E53" t="str">
            <v>日本板硝子㈱四日市事業所厚生棟省エネ改修</v>
          </cell>
          <cell r="F53" t="str">
            <v>日本板硝子株式会社四日市事業所  事業所長  坂田　晃羅</v>
          </cell>
          <cell r="G53" t="str">
            <v>日本板硝子株式会社四日市事業所</v>
          </cell>
          <cell r="H53" t="str">
            <v>事業所長</v>
          </cell>
          <cell r="I53" t="str">
            <v>坂田　晃羅</v>
          </cell>
          <cell r="J53" t="str">
            <v>日本板硝子株式会社</v>
          </cell>
          <cell r="K53" t="str">
            <v>四日市事業所生産支援室</v>
          </cell>
          <cell r="L53" t="str">
            <v>室長</v>
          </cell>
          <cell r="M53" t="str">
            <v>高島徹</v>
          </cell>
          <cell r="N53" t="str">
            <v>510-0051</v>
          </cell>
          <cell r="O53" t="str">
            <v>三重県四日市市千歳町２</v>
          </cell>
          <cell r="P53" t="str">
            <v>toru.takashima@nsg.com</v>
          </cell>
          <cell r="Q53" t="str">
            <v>059-352-3115</v>
          </cell>
          <cell r="R53" t="str">
            <v>059-352-5128</v>
          </cell>
          <cell r="S53">
            <v>2158</v>
          </cell>
          <cell r="T53">
            <v>7665</v>
          </cell>
          <cell r="U53">
            <v>2860</v>
          </cell>
          <cell r="V53">
            <v>5018</v>
          </cell>
          <cell r="W53">
            <v>7665</v>
          </cell>
          <cell r="X53">
            <v>12683</v>
          </cell>
          <cell r="Y53">
            <v>1672</v>
          </cell>
          <cell r="Z53">
            <v>2555</v>
          </cell>
          <cell r="AA53">
            <v>4227</v>
          </cell>
          <cell r="AB53">
            <v>0</v>
          </cell>
          <cell r="AC53">
            <v>4227</v>
          </cell>
          <cell r="AD53">
            <v>4228</v>
          </cell>
          <cell r="AE53" t="str">
            <v>23.2</v>
          </cell>
          <cell r="AF53" t="str">
            <v>23.9</v>
          </cell>
          <cell r="AG53" t="str">
            <v>○</v>
          </cell>
          <cell r="AH53" t="str">
            <v>様式4-1、G、切捨て処理修正、減額</v>
          </cell>
        </row>
        <row r="54">
          <cell r="B54" t="str">
            <v>10A-5127</v>
          </cell>
          <cell r="E54" t="str">
            <v>ワカバビル</v>
          </cell>
          <cell r="F54" t="str">
            <v>株式会社コムテックス  取締役社長  渡辺　公美子</v>
          </cell>
          <cell r="G54" t="str">
            <v>株式会社コムテックス</v>
          </cell>
          <cell r="H54" t="str">
            <v>取締役社長</v>
          </cell>
          <cell r="I54" t="str">
            <v>渡辺　公美子</v>
          </cell>
          <cell r="J54" t="str">
            <v>株式会社ディー・エス・テック</v>
          </cell>
          <cell r="K54" t="str">
            <v>ソリューション部</v>
          </cell>
          <cell r="L54" t="str">
            <v>課長</v>
          </cell>
          <cell r="M54" t="str">
            <v>緒方米一</v>
          </cell>
          <cell r="N54" t="str">
            <v>812-0004</v>
          </cell>
          <cell r="O54" t="str">
            <v>福岡県福岡市博多区榎田2丁目1番18号</v>
          </cell>
          <cell r="P54" t="str">
            <v>yoneichi.ogata@grp.daikin.co.jp</v>
          </cell>
          <cell r="Q54" t="str">
            <v>092-411-9243</v>
          </cell>
          <cell r="R54" t="str">
            <v>092-481-0757</v>
          </cell>
          <cell r="S54">
            <v>650</v>
          </cell>
          <cell r="T54">
            <v>4000</v>
          </cell>
          <cell r="U54">
            <v>2950</v>
          </cell>
          <cell r="V54">
            <v>3600</v>
          </cell>
          <cell r="W54">
            <v>4000</v>
          </cell>
          <cell r="X54">
            <v>7600</v>
          </cell>
          <cell r="Y54">
            <v>1200</v>
          </cell>
          <cell r="Z54">
            <v>1333</v>
          </cell>
          <cell r="AA54">
            <v>2533</v>
          </cell>
          <cell r="AB54">
            <v>55</v>
          </cell>
          <cell r="AC54">
            <v>2588</v>
          </cell>
          <cell r="AD54">
            <v>2589</v>
          </cell>
          <cell r="AE54" t="str">
            <v>23.3</v>
          </cell>
          <cell r="AF54" t="str">
            <v>23.6</v>
          </cell>
          <cell r="AG54" t="str">
            <v>○</v>
          </cell>
          <cell r="AH54" t="str">
            <v>様式4-1、J、切捨て処理修正、減額</v>
          </cell>
        </row>
        <row r="55">
          <cell r="B55" t="str">
            <v>10A-5130</v>
          </cell>
          <cell r="E55" t="str">
            <v>堺あけぼの園省エネ改修事業</v>
          </cell>
          <cell r="F55" t="str">
            <v>社会福祉法人堺あけぼの福祉会    但馬　秀樹</v>
          </cell>
          <cell r="G55" t="str">
            <v>社会福祉法人堺あけぼの福祉会</v>
          </cell>
          <cell r="I55" t="str">
            <v>但馬　秀樹</v>
          </cell>
          <cell r="J55" t="str">
            <v>株式会社イーテック</v>
          </cell>
          <cell r="K55" t="str">
            <v>営業</v>
          </cell>
          <cell r="L55" t="str">
            <v>主任</v>
          </cell>
          <cell r="M55" t="str">
            <v>児玉　亜紀</v>
          </cell>
          <cell r="N55" t="str">
            <v>590-0813</v>
          </cell>
          <cell r="O55" t="str">
            <v>大阪府堺市堺区神石市之町4-12</v>
          </cell>
          <cell r="P55" t="str">
            <v>kodama@e-tec-web.co.jp</v>
          </cell>
          <cell r="Q55" t="str">
            <v>072-266-3824</v>
          </cell>
          <cell r="R55" t="str">
            <v>072-266-3826</v>
          </cell>
          <cell r="S55">
            <v>800</v>
          </cell>
          <cell r="T55">
            <v>4751</v>
          </cell>
          <cell r="U55">
            <v>3607</v>
          </cell>
          <cell r="V55">
            <v>4407</v>
          </cell>
          <cell r="W55">
            <v>4751</v>
          </cell>
          <cell r="X55">
            <v>9158</v>
          </cell>
          <cell r="Y55">
            <v>1469</v>
          </cell>
          <cell r="Z55">
            <v>1583</v>
          </cell>
          <cell r="AA55">
            <v>3052</v>
          </cell>
          <cell r="AB55">
            <v>0</v>
          </cell>
          <cell r="AC55">
            <v>3052</v>
          </cell>
          <cell r="AD55">
            <v>3052</v>
          </cell>
          <cell r="AE55" t="str">
            <v>23.2</v>
          </cell>
          <cell r="AF55" t="str">
            <v>23.6</v>
          </cell>
          <cell r="AG55" t="str">
            <v>◎</v>
          </cell>
        </row>
        <row r="56">
          <cell r="B56" t="str">
            <v>10A-5133</v>
          </cell>
          <cell r="E56" t="str">
            <v>豊前サンビレッヂ省エネ改修事業</v>
          </cell>
          <cell r="F56" t="str">
            <v>社会福祉法人保誠会指定介護老人福祉施設豊前サンビレッヂ    宮﨑　政公</v>
          </cell>
          <cell r="G56" t="str">
            <v>社会福祉法人保誠会指定介護老人福祉施設豊前サンビレッヂ</v>
          </cell>
          <cell r="I56" t="str">
            <v>宮﨑　政公</v>
          </cell>
          <cell r="J56" t="str">
            <v>ダイキンエアテクノ株式会社</v>
          </cell>
          <cell r="M56" t="str">
            <v>河越　慶博</v>
          </cell>
          <cell r="N56" t="str">
            <v>803-0803</v>
          </cell>
          <cell r="O56" t="str">
            <v>福岡県北九州市小倉北区許斐町1番地スミックスビル３Ｆ</v>
          </cell>
          <cell r="P56" t="str">
            <v>yoshihiro.kawagoe@grp.daikin.co.jp</v>
          </cell>
          <cell r="Q56" t="str">
            <v>093-592-8866</v>
          </cell>
          <cell r="R56" t="str">
            <v>093-592-8867</v>
          </cell>
          <cell r="S56">
            <v>4500</v>
          </cell>
          <cell r="T56">
            <v>10000</v>
          </cell>
          <cell r="U56">
            <v>12500</v>
          </cell>
          <cell r="V56">
            <v>17000</v>
          </cell>
          <cell r="W56">
            <v>10000</v>
          </cell>
          <cell r="X56">
            <v>27000</v>
          </cell>
          <cell r="Y56">
            <v>5666</v>
          </cell>
          <cell r="Z56">
            <v>3333</v>
          </cell>
          <cell r="AA56">
            <v>8999</v>
          </cell>
          <cell r="AB56">
            <v>0</v>
          </cell>
          <cell r="AC56">
            <v>8999</v>
          </cell>
          <cell r="AD56">
            <v>9000</v>
          </cell>
          <cell r="AE56" t="str">
            <v>23.3</v>
          </cell>
          <cell r="AF56" t="str">
            <v>23.11</v>
          </cell>
          <cell r="AG56" t="str">
            <v>◎</v>
          </cell>
          <cell r="AH56" t="str">
            <v>切り捨て処理、減額</v>
          </cell>
        </row>
        <row r="57">
          <cell r="B57" t="str">
            <v>10A-5134</v>
          </cell>
          <cell r="C57">
            <v>1</v>
          </cell>
          <cell r="E57" t="str">
            <v>管理棟省エネ改修工事</v>
          </cell>
          <cell r="F57" t="str">
            <v>社会福祉法人　淳風福祉会    光宗　泉</v>
          </cell>
          <cell r="G57" t="str">
            <v>社会福祉法人　淳風福祉会</v>
          </cell>
          <cell r="I57" t="str">
            <v>光宗　泉</v>
          </cell>
          <cell r="J57" t="str">
            <v>岡山精電工業株式会社</v>
          </cell>
          <cell r="K57" t="str">
            <v>冷機部</v>
          </cell>
          <cell r="L57" t="str">
            <v>部長</v>
          </cell>
          <cell r="M57" t="str">
            <v>小童谷賢</v>
          </cell>
          <cell r="N57" t="str">
            <v>703-8233</v>
          </cell>
          <cell r="O57" t="str">
            <v>岡山県岡山市中区高屋162</v>
          </cell>
          <cell r="P57" t="str">
            <v>reiki@okasei-kk.co.jp</v>
          </cell>
          <cell r="Q57" t="str">
            <v>086-272-5241</v>
          </cell>
          <cell r="R57" t="str">
            <v>086-273-6588</v>
          </cell>
          <cell r="S57">
            <v>3372</v>
          </cell>
          <cell r="T57">
            <v>6024</v>
          </cell>
          <cell r="U57">
            <v>3316</v>
          </cell>
          <cell r="V57">
            <v>6688</v>
          </cell>
          <cell r="W57">
            <v>6024</v>
          </cell>
          <cell r="X57">
            <v>12712</v>
          </cell>
          <cell r="Y57">
            <v>2229</v>
          </cell>
          <cell r="Z57">
            <v>2008</v>
          </cell>
          <cell r="AA57">
            <v>4237</v>
          </cell>
          <cell r="AB57">
            <v>0</v>
          </cell>
          <cell r="AC57">
            <v>4237</v>
          </cell>
          <cell r="AD57">
            <v>4237</v>
          </cell>
          <cell r="AE57" t="str">
            <v>23.3</v>
          </cell>
          <cell r="AF57" t="str">
            <v>23.7</v>
          </cell>
          <cell r="AG57" t="str">
            <v>○</v>
          </cell>
        </row>
        <row r="58">
          <cell r="B58" t="str">
            <v>10A-5135</v>
          </cell>
          <cell r="C58">
            <v>5</v>
          </cell>
          <cell r="E58" t="str">
            <v>中橋産業株式会社本社空調設備省エネ改修工事（２・３・５階）</v>
          </cell>
          <cell r="F58" t="str">
            <v>中橋産業株式会社  代表取締役  中橋　孝彦</v>
          </cell>
          <cell r="G58" t="str">
            <v>中橋産業株式会社</v>
          </cell>
          <cell r="H58" t="str">
            <v>代表取締役</v>
          </cell>
          <cell r="I58" t="str">
            <v>中橋　孝彦</v>
          </cell>
          <cell r="J58" t="str">
            <v>中橋産業株式会社</v>
          </cell>
          <cell r="K58" t="str">
            <v>本店営業部</v>
          </cell>
          <cell r="L58" t="str">
            <v>部長</v>
          </cell>
          <cell r="M58" t="str">
            <v>中橋伸介</v>
          </cell>
          <cell r="N58" t="str">
            <v>762-0061</v>
          </cell>
          <cell r="O58" t="str">
            <v>香川県坂出市坂出町北谷３１４番地</v>
          </cell>
          <cell r="P58" t="str">
            <v>mail@nakahashi-corp.com</v>
          </cell>
          <cell r="Q58" t="str">
            <v>0877-46-1201</v>
          </cell>
          <cell r="R58" t="str">
            <v>0877-44-4424</v>
          </cell>
          <cell r="S58">
            <v>2032</v>
          </cell>
          <cell r="T58">
            <v>7920</v>
          </cell>
          <cell r="U58">
            <v>1486</v>
          </cell>
          <cell r="V58">
            <v>3518</v>
          </cell>
          <cell r="W58">
            <v>7920</v>
          </cell>
          <cell r="X58">
            <v>11438</v>
          </cell>
          <cell r="Y58">
            <v>1172</v>
          </cell>
          <cell r="Z58">
            <v>2640</v>
          </cell>
          <cell r="AA58">
            <v>3812</v>
          </cell>
          <cell r="AB58">
            <v>80</v>
          </cell>
          <cell r="AC58">
            <v>3892</v>
          </cell>
          <cell r="AD58">
            <v>3892</v>
          </cell>
          <cell r="AE58" t="str">
            <v>23.3</v>
          </cell>
          <cell r="AF58" t="str">
            <v>23.5</v>
          </cell>
          <cell r="AG58" t="str">
            <v>○</v>
          </cell>
        </row>
        <row r="59">
          <cell r="B59" t="str">
            <v>10A-5137</v>
          </cell>
          <cell r="E59" t="str">
            <v>医療法人社団伊純会　老人保健施設スカイ省エネ改修工事</v>
          </cell>
          <cell r="F59" t="str">
            <v>医療法人社団　伊純会    鈴木　元久</v>
          </cell>
          <cell r="G59" t="str">
            <v>医療法人社団　伊純会</v>
          </cell>
          <cell r="I59" t="str">
            <v>鈴木　元久</v>
          </cell>
          <cell r="J59" t="str">
            <v>株式会社東電ホームサービス</v>
          </cell>
          <cell r="K59" t="str">
            <v>ソリューションエイギョウブ</v>
          </cell>
          <cell r="L59" t="str">
            <v>ブチョウダイリ</v>
          </cell>
          <cell r="M59" t="str">
            <v>後藤　一夫</v>
          </cell>
          <cell r="N59" t="str">
            <v>105-0003</v>
          </cell>
          <cell r="O59" t="str">
            <v>東京都港区西新橋1-1-15</v>
          </cell>
          <cell r="P59" t="str">
            <v>k-goto@kths.co.jp</v>
          </cell>
          <cell r="Q59" t="str">
            <v>03-6372-6198</v>
          </cell>
          <cell r="R59" t="str">
            <v>03-6372-6190</v>
          </cell>
          <cell r="S59">
            <v>2802</v>
          </cell>
          <cell r="T59">
            <v>24512</v>
          </cell>
          <cell r="U59">
            <v>31264</v>
          </cell>
          <cell r="V59">
            <v>34066</v>
          </cell>
          <cell r="W59">
            <v>24512</v>
          </cell>
          <cell r="X59">
            <v>58578</v>
          </cell>
          <cell r="Y59">
            <v>11355</v>
          </cell>
          <cell r="Z59">
            <v>8170</v>
          </cell>
          <cell r="AA59">
            <v>19525</v>
          </cell>
          <cell r="AB59">
            <v>0</v>
          </cell>
          <cell r="AC59">
            <v>19525</v>
          </cell>
          <cell r="AD59">
            <v>19525</v>
          </cell>
          <cell r="AE59" t="str">
            <v>23.3</v>
          </cell>
          <cell r="AF59" t="str">
            <v>23.8</v>
          </cell>
          <cell r="AG59" t="str">
            <v>○</v>
          </cell>
        </row>
        <row r="60">
          <cell r="B60" t="str">
            <v>10A-5140</v>
          </cell>
          <cell r="E60" t="str">
            <v>せんどう一宮店省エネルギー改修工事</v>
          </cell>
          <cell r="F60" t="str">
            <v>株式会社せんどう    木口　誠一</v>
          </cell>
          <cell r="G60" t="str">
            <v>株式会社せんどう</v>
          </cell>
          <cell r="I60" t="str">
            <v>木口　誠一</v>
          </cell>
          <cell r="J60" t="str">
            <v>株式会社カワゴエデンキ</v>
          </cell>
          <cell r="M60" t="str">
            <v>川越　富夫</v>
          </cell>
          <cell r="N60" t="str">
            <v>290-0063</v>
          </cell>
          <cell r="O60" t="str">
            <v>千葉県市原市旭五所2-1</v>
          </cell>
          <cell r="P60" t="str">
            <v>kawagoe.dk@mbc.nifty.com</v>
          </cell>
          <cell r="Q60" t="str">
            <v>0436-41-7606</v>
          </cell>
          <cell r="R60" t="str">
            <v>0436-42-9096</v>
          </cell>
          <cell r="S60">
            <v>548</v>
          </cell>
          <cell r="T60">
            <v>13527</v>
          </cell>
          <cell r="U60">
            <v>10372</v>
          </cell>
          <cell r="V60">
            <v>10920</v>
          </cell>
          <cell r="W60">
            <v>13527</v>
          </cell>
          <cell r="X60">
            <v>24447</v>
          </cell>
          <cell r="Y60">
            <v>3640</v>
          </cell>
          <cell r="Z60">
            <v>4509</v>
          </cell>
          <cell r="AA60">
            <v>8149</v>
          </cell>
          <cell r="AB60">
            <v>0</v>
          </cell>
          <cell r="AC60">
            <v>8149</v>
          </cell>
          <cell r="AD60">
            <v>8148</v>
          </cell>
          <cell r="AE60" t="str">
            <v>23.3</v>
          </cell>
          <cell r="AF60" t="str">
            <v>23.6</v>
          </cell>
          <cell r="AG60" t="str">
            <v>○</v>
          </cell>
          <cell r="AH60" t="str">
            <v>様式4-2小計、B、修正、増額</v>
          </cell>
        </row>
        <row r="61">
          <cell r="B61" t="str">
            <v>10A-5141</v>
          </cell>
          <cell r="E61" t="str">
            <v>武庫之荘ホール　建物、空調設備　省エネ化工事</v>
          </cell>
          <cell r="F61" t="str">
            <v>社会福祉法人　長生福祉会　武庫之荘ホール    御前　聡</v>
          </cell>
          <cell r="G61" t="str">
            <v>社会福祉法人　長生福祉会　武庫之荘ホール</v>
          </cell>
          <cell r="I61" t="str">
            <v>御前　聡</v>
          </cell>
          <cell r="J61" t="str">
            <v>ダイキンエアテクノ株式会社</v>
          </cell>
          <cell r="K61" t="str">
            <v>関西支店　神戸営業所</v>
          </cell>
          <cell r="L61" t="str">
            <v>課長</v>
          </cell>
          <cell r="M61" t="str">
            <v>中山　繁</v>
          </cell>
          <cell r="N61" t="str">
            <v>650-0035</v>
          </cell>
          <cell r="O61" t="str">
            <v>兵庫県神戸市中央区浪花町59番地　神戸朝日ビル１４F</v>
          </cell>
          <cell r="P61" t="str">
            <v>shigeru1.nakayama@grp.daikin.co.jp</v>
          </cell>
          <cell r="Q61" t="str">
            <v>078-321-1562</v>
          </cell>
          <cell r="R61" t="str">
            <v>078-321-1512</v>
          </cell>
          <cell r="S61">
            <v>10000</v>
          </cell>
          <cell r="T61">
            <v>47270</v>
          </cell>
          <cell r="U61">
            <v>21870</v>
          </cell>
          <cell r="V61">
            <v>31870</v>
          </cell>
          <cell r="W61">
            <v>47270</v>
          </cell>
          <cell r="X61">
            <v>79140</v>
          </cell>
          <cell r="Y61">
            <v>10623</v>
          </cell>
          <cell r="Z61">
            <v>15756</v>
          </cell>
          <cell r="AA61">
            <v>26379</v>
          </cell>
          <cell r="AB61">
            <v>580</v>
          </cell>
          <cell r="AC61">
            <v>26959</v>
          </cell>
          <cell r="AD61">
            <v>26959</v>
          </cell>
          <cell r="AE61" t="str">
            <v>23.3</v>
          </cell>
          <cell r="AF61" t="str">
            <v>24.3</v>
          </cell>
          <cell r="AG61" t="str">
            <v>○</v>
          </cell>
        </row>
        <row r="62">
          <cell r="B62" t="str">
            <v>10A-5148</v>
          </cell>
          <cell r="E62" t="str">
            <v>王将五苑住之江店省エネ改修事業</v>
          </cell>
          <cell r="F62" t="str">
            <v>株式会社かわべフードサービス    川辺　清</v>
          </cell>
          <cell r="G62" t="str">
            <v>株式会社かわべフードサービス</v>
          </cell>
          <cell r="I62" t="str">
            <v>川辺　清</v>
          </cell>
          <cell r="J62" t="str">
            <v>株式会社スイタエヤコンセンター</v>
          </cell>
          <cell r="K62" t="str">
            <v>営業</v>
          </cell>
          <cell r="L62" t="str">
            <v>代表取締役</v>
          </cell>
          <cell r="M62" t="str">
            <v>下山正樹</v>
          </cell>
          <cell r="N62" t="str">
            <v>567-0835</v>
          </cell>
          <cell r="O62" t="str">
            <v>大阪府茨木市新堂１丁目5-11</v>
          </cell>
          <cell r="P62" t="str">
            <v>masaki@suita-aircon.com</v>
          </cell>
          <cell r="Q62" t="str">
            <v>072-638-4466</v>
          </cell>
          <cell r="R62" t="str">
            <v>072-638-6442</v>
          </cell>
          <cell r="S62">
            <v>410</v>
          </cell>
          <cell r="T62">
            <v>6117</v>
          </cell>
          <cell r="U62">
            <v>5773</v>
          </cell>
          <cell r="V62">
            <v>6183</v>
          </cell>
          <cell r="W62">
            <v>6117</v>
          </cell>
          <cell r="X62">
            <v>12300</v>
          </cell>
          <cell r="Y62">
            <v>2061</v>
          </cell>
          <cell r="Z62">
            <v>2039</v>
          </cell>
          <cell r="AA62">
            <v>4100</v>
          </cell>
          <cell r="AB62">
            <v>0</v>
          </cell>
          <cell r="AC62">
            <v>4100</v>
          </cell>
          <cell r="AD62">
            <v>4100</v>
          </cell>
          <cell r="AE62" t="str">
            <v>23.3</v>
          </cell>
          <cell r="AF62" t="str">
            <v>23.12</v>
          </cell>
          <cell r="AG62" t="str">
            <v>○</v>
          </cell>
        </row>
        <row r="63">
          <cell r="B63" t="str">
            <v>10A-5149</v>
          </cell>
          <cell r="E63" t="str">
            <v>空調・給湯・照明・屋上防水改修工事に伴う省エネルギー事業</v>
          </cell>
          <cell r="F63" t="str">
            <v>社会福祉法人緑風会    清川　とし子</v>
          </cell>
          <cell r="G63" t="str">
            <v>社会福祉法人緑風会</v>
          </cell>
          <cell r="I63" t="str">
            <v>清川　とし子</v>
          </cell>
          <cell r="J63" t="str">
            <v>株式会社洸陽電機</v>
          </cell>
          <cell r="K63" t="str">
            <v>ESCO事業部</v>
          </cell>
          <cell r="L63" t="str">
            <v>課長</v>
          </cell>
          <cell r="M63" t="str">
            <v>三木　俊治</v>
          </cell>
          <cell r="N63" t="str">
            <v>658-0041</v>
          </cell>
          <cell r="O63" t="str">
            <v>兵庫県神戸市東灘区住吉南町1丁目3番7号</v>
          </cell>
          <cell r="P63" t="str">
            <v>miki@koyoelec.com</v>
          </cell>
          <cell r="Q63" t="str">
            <v>078-851-8819</v>
          </cell>
          <cell r="R63" t="str">
            <v>078-851-8829</v>
          </cell>
          <cell r="S63">
            <v>18000</v>
          </cell>
          <cell r="T63">
            <v>42000</v>
          </cell>
          <cell r="U63">
            <v>28000</v>
          </cell>
          <cell r="V63">
            <v>46000</v>
          </cell>
          <cell r="W63">
            <v>42000</v>
          </cell>
          <cell r="X63">
            <v>88000</v>
          </cell>
          <cell r="Y63">
            <v>15333</v>
          </cell>
          <cell r="Z63">
            <v>14000</v>
          </cell>
          <cell r="AA63">
            <v>29333</v>
          </cell>
          <cell r="AB63">
            <v>0</v>
          </cell>
          <cell r="AC63">
            <v>29333</v>
          </cell>
          <cell r="AD63">
            <v>29332</v>
          </cell>
          <cell r="AE63" t="str">
            <v>23.3</v>
          </cell>
          <cell r="AF63" t="str">
            <v>23.7</v>
          </cell>
          <cell r="AG63" t="str">
            <v>○</v>
          </cell>
          <cell r="AH63" t="str">
            <v>改修割合33.6％→４０．３％
様式４－１、GH修正、増額</v>
          </cell>
        </row>
        <row r="64">
          <cell r="B64" t="str">
            <v>10A-5151</v>
          </cell>
          <cell r="E64" t="str">
            <v>社会福祉法人 和敬会 まどかの郷省エネ改修事業</v>
          </cell>
          <cell r="F64" t="str">
            <v>社会福祉法人 和敬会  理事長  太田　一平</v>
          </cell>
          <cell r="G64" t="str">
            <v>社会福祉法人 和敬会</v>
          </cell>
          <cell r="H64" t="str">
            <v>理事長</v>
          </cell>
          <cell r="I64" t="str">
            <v>太田　一平</v>
          </cell>
          <cell r="J64" t="str">
            <v>(株)中部技術サービス</v>
          </cell>
          <cell r="K64" t="str">
            <v>営業部技術開発課</v>
          </cell>
          <cell r="L64" t="str">
            <v>マネージャー</v>
          </cell>
          <cell r="M64" t="str">
            <v>山口源一郎</v>
          </cell>
          <cell r="N64" t="str">
            <v>441-8077</v>
          </cell>
          <cell r="O64" t="str">
            <v>愛知県豊橋市神野新田町字トノ割２８</v>
          </cell>
          <cell r="P64" t="str">
            <v>gy05231@sala.jp</v>
          </cell>
          <cell r="Q64" t="str">
            <v>0532-32-9991</v>
          </cell>
          <cell r="R64" t="str">
            <v>0532-32-9990</v>
          </cell>
          <cell r="S64">
            <v>8249</v>
          </cell>
          <cell r="T64">
            <v>23384</v>
          </cell>
          <cell r="U64">
            <v>16620</v>
          </cell>
          <cell r="V64">
            <v>24869</v>
          </cell>
          <cell r="W64">
            <v>23384</v>
          </cell>
          <cell r="X64">
            <v>48253</v>
          </cell>
          <cell r="Y64">
            <v>8289</v>
          </cell>
          <cell r="Z64">
            <v>7794</v>
          </cell>
          <cell r="AA64">
            <v>16083</v>
          </cell>
          <cell r="AB64">
            <v>353</v>
          </cell>
          <cell r="AC64">
            <v>16436</v>
          </cell>
          <cell r="AD64">
            <v>16436</v>
          </cell>
          <cell r="AE64" t="str">
            <v>23.3</v>
          </cell>
          <cell r="AF64" t="str">
            <v>23.12</v>
          </cell>
          <cell r="AG64" t="str">
            <v>○</v>
          </cell>
        </row>
        <row r="65">
          <cell r="B65" t="str">
            <v>10A-5155</v>
          </cell>
          <cell r="E65" t="str">
            <v>パックスビル空調設備更新工事</v>
          </cell>
          <cell r="F65" t="str">
            <v>昭和パックス株式会社    河野　弘征</v>
          </cell>
          <cell r="G65" t="str">
            <v>昭和パックス株式会社</v>
          </cell>
          <cell r="I65" t="str">
            <v>河野　弘征</v>
          </cell>
          <cell r="J65" t="str">
            <v>ダイキンエアテクノ㈱</v>
          </cell>
          <cell r="K65" t="str">
            <v>ビルシステム営業部</v>
          </cell>
          <cell r="M65" t="str">
            <v>橋本　省吾</v>
          </cell>
          <cell r="N65" t="str">
            <v>130-0026</v>
          </cell>
          <cell r="O65" t="str">
            <v>東京都墨田区両国２－１０－８</v>
          </cell>
          <cell r="P65" t="str">
            <v>shougo.hashimoto@grp.daikin.co.jp</v>
          </cell>
          <cell r="Q65" t="str">
            <v>03-5624-6126</v>
          </cell>
          <cell r="R65" t="str">
            <v>03-5624-6127</v>
          </cell>
          <cell r="S65">
            <v>5039</v>
          </cell>
          <cell r="T65">
            <v>24022</v>
          </cell>
          <cell r="U65">
            <v>45589</v>
          </cell>
          <cell r="V65">
            <v>50628</v>
          </cell>
          <cell r="W65">
            <v>24022</v>
          </cell>
          <cell r="X65">
            <v>74650</v>
          </cell>
          <cell r="Y65">
            <v>16876</v>
          </cell>
          <cell r="Z65">
            <v>8007</v>
          </cell>
          <cell r="AA65">
            <v>24883</v>
          </cell>
          <cell r="AB65">
            <v>547</v>
          </cell>
          <cell r="AC65">
            <v>25430</v>
          </cell>
          <cell r="AD65">
            <v>25431</v>
          </cell>
          <cell r="AE65" t="str">
            <v>23.3</v>
          </cell>
          <cell r="AF65" t="str">
            <v>23.6</v>
          </cell>
          <cell r="AG65" t="str">
            <v>◎</v>
          </cell>
          <cell r="AH65" t="str">
            <v>工期確認→OK
切り捨て処理、減額</v>
          </cell>
        </row>
        <row r="66">
          <cell r="B66" t="str">
            <v>10A-5156</v>
          </cell>
          <cell r="E66" t="str">
            <v>医療福祉法人ふらて会　介護老人保健施設やすらぎ</v>
          </cell>
          <cell r="F66" t="str">
            <v>医療法人ふらて会  理事長  西野　憲史</v>
          </cell>
          <cell r="G66" t="str">
            <v>医療法人ふらて会</v>
          </cell>
          <cell r="H66" t="str">
            <v>理事長</v>
          </cell>
          <cell r="I66" t="str">
            <v>西野　憲史</v>
          </cell>
          <cell r="J66" t="str">
            <v>ダイキンエアテクノ株式会社</v>
          </cell>
          <cell r="K66" t="str">
            <v>九州支店　北九州営業所　技術グループ</v>
          </cell>
          <cell r="M66" t="str">
            <v>河越　慶博</v>
          </cell>
          <cell r="N66" t="str">
            <v>803-0803</v>
          </cell>
          <cell r="O66" t="str">
            <v>福岡県北九州市小倉北区許斐町1番地スミックスビル3階</v>
          </cell>
          <cell r="P66" t="str">
            <v>yoshihiro.kawagoe@grp.daikin.co.jp</v>
          </cell>
          <cell r="Q66" t="str">
            <v>093-592-5910</v>
          </cell>
          <cell r="R66" t="str">
            <v>093-592-8868</v>
          </cell>
          <cell r="S66">
            <v>9000</v>
          </cell>
          <cell r="T66">
            <v>30600</v>
          </cell>
          <cell r="U66">
            <v>18900</v>
          </cell>
          <cell r="V66">
            <v>27900</v>
          </cell>
          <cell r="W66">
            <v>30600</v>
          </cell>
          <cell r="X66">
            <v>58500</v>
          </cell>
          <cell r="Y66">
            <v>9300</v>
          </cell>
          <cell r="Z66">
            <v>10200</v>
          </cell>
          <cell r="AA66">
            <v>19500</v>
          </cell>
          <cell r="AB66">
            <v>0</v>
          </cell>
          <cell r="AC66">
            <v>19500</v>
          </cell>
          <cell r="AD66">
            <v>19500</v>
          </cell>
          <cell r="AE66" t="str">
            <v>23.3</v>
          </cell>
          <cell r="AF66" t="str">
            <v>23.9</v>
          </cell>
          <cell r="AG66" t="str">
            <v>○</v>
          </cell>
        </row>
        <row r="67">
          <cell r="B67" t="str">
            <v>10A-5159</v>
          </cell>
          <cell r="E67" t="str">
            <v>ＴＳＵＴＡＹＡ三吉店</v>
          </cell>
          <cell r="F67" t="str">
            <v>株式会社モラブス    濱田　宏志</v>
          </cell>
          <cell r="G67" t="str">
            <v>株式会社モラブス</v>
          </cell>
          <cell r="I67" t="str">
            <v>濱田　宏志</v>
          </cell>
          <cell r="J67" t="str">
            <v>ダイキンエアテクノ株式会社</v>
          </cell>
          <cell r="K67" t="str">
            <v>第一営業部　第二課</v>
          </cell>
          <cell r="M67" t="str">
            <v>関根　明</v>
          </cell>
          <cell r="N67" t="str">
            <v>130-0026</v>
          </cell>
          <cell r="O67" t="str">
            <v>東京都墨田区両国2-10-8　住友不動産両国ビル</v>
          </cell>
          <cell r="P67" t="str">
            <v>akira.sekine@grp.daikin.co.jp</v>
          </cell>
          <cell r="Q67" t="str">
            <v>03-5624-6120</v>
          </cell>
          <cell r="R67" t="str">
            <v>03-5624-6121</v>
          </cell>
          <cell r="S67">
            <v>3300</v>
          </cell>
          <cell r="T67">
            <v>7203</v>
          </cell>
          <cell r="U67">
            <v>6997</v>
          </cell>
          <cell r="V67">
            <v>10297</v>
          </cell>
          <cell r="W67">
            <v>7203</v>
          </cell>
          <cell r="X67">
            <v>17500</v>
          </cell>
          <cell r="Y67">
            <v>3432</v>
          </cell>
          <cell r="Z67">
            <v>2401</v>
          </cell>
          <cell r="AA67">
            <v>5833</v>
          </cell>
          <cell r="AB67">
            <v>0</v>
          </cell>
          <cell r="AC67">
            <v>5833</v>
          </cell>
          <cell r="AD67">
            <v>5833</v>
          </cell>
          <cell r="AE67" t="str">
            <v>23.3</v>
          </cell>
          <cell r="AF67" t="str">
            <v>23.4</v>
          </cell>
          <cell r="AG67" t="str">
            <v>○</v>
          </cell>
          <cell r="AH67" t="str">
            <v>全体改修として審査</v>
          </cell>
        </row>
        <row r="68">
          <cell r="B68" t="str">
            <v>10A-5161</v>
          </cell>
          <cell r="E68" t="str">
            <v>日本橋コアビル 1～6階空調設備更新工事</v>
          </cell>
          <cell r="F68" t="str">
            <v>三丸興業株式会社    渡邊　俊郎</v>
          </cell>
          <cell r="G68" t="str">
            <v>三丸興業株式会社</v>
          </cell>
          <cell r="I68" t="str">
            <v>渡邊　俊郎</v>
          </cell>
          <cell r="J68" t="str">
            <v>ダイキンエアテクノ㈱</v>
          </cell>
          <cell r="K68" t="str">
            <v>ビルシステム営業部</v>
          </cell>
          <cell r="M68" t="str">
            <v>橋本　省吾</v>
          </cell>
          <cell r="N68" t="str">
            <v>130-0026</v>
          </cell>
          <cell r="O68" t="str">
            <v>東京都墨田区両国２－１０－８</v>
          </cell>
          <cell r="P68" t="str">
            <v>shougo.hashimoto@grp.daikin.co.jp</v>
          </cell>
          <cell r="Q68" t="str">
            <v>03-5624-6126</v>
          </cell>
          <cell r="R68" t="str">
            <v>03-5624-6127</v>
          </cell>
          <cell r="S68">
            <v>4280</v>
          </cell>
          <cell r="T68">
            <v>31602</v>
          </cell>
          <cell r="U68">
            <v>34006</v>
          </cell>
          <cell r="V68">
            <v>38286</v>
          </cell>
          <cell r="W68">
            <v>31602</v>
          </cell>
          <cell r="X68">
            <v>69888</v>
          </cell>
          <cell r="Y68">
            <v>12762</v>
          </cell>
          <cell r="Z68">
            <v>10534</v>
          </cell>
          <cell r="AA68">
            <v>23296</v>
          </cell>
          <cell r="AB68">
            <v>512</v>
          </cell>
          <cell r="AC68">
            <v>23808</v>
          </cell>
          <cell r="AD68">
            <v>23809</v>
          </cell>
          <cell r="AE68" t="str">
            <v>23.3</v>
          </cell>
          <cell r="AF68" t="str">
            <v>23.6</v>
          </cell>
          <cell r="AG68" t="str">
            <v>◎</v>
          </cell>
          <cell r="AH68" t="str">
            <v>工期確認→OK
切り捨て処理、減額</v>
          </cell>
        </row>
        <row r="69">
          <cell r="B69" t="str">
            <v>10A-5162</v>
          </cell>
          <cell r="C69">
            <v>1</v>
          </cell>
          <cell r="E69" t="str">
            <v>特別養護老人ﾎｰﾑ　ｽｳｨｰﾄﾊｰﾄﾎｰﾑ　改修工事</v>
          </cell>
          <cell r="F69" t="str">
            <v>社会福祉法人ザ・ハートクラブ    武政　茂子</v>
          </cell>
          <cell r="G69" t="str">
            <v>社会福祉法人ザ・ハートクラブ</v>
          </cell>
          <cell r="I69" t="str">
            <v>武政　茂子</v>
          </cell>
          <cell r="J69" t="str">
            <v>ｼｽﾃﾑ空調㈱</v>
          </cell>
          <cell r="K69" t="str">
            <v>営業部</v>
          </cell>
          <cell r="L69" t="str">
            <v>代表取締役</v>
          </cell>
          <cell r="M69" t="str">
            <v>河崎　崇</v>
          </cell>
          <cell r="N69" t="str">
            <v>781-5106</v>
          </cell>
          <cell r="O69" t="str">
            <v>高知県高知市介良乙822-6</v>
          </cell>
          <cell r="P69" t="str">
            <v>systemac@alpha.ocn.ne.jp</v>
          </cell>
          <cell r="Q69" t="str">
            <v>088-860-1881</v>
          </cell>
          <cell r="R69" t="str">
            <v>088-860-2356</v>
          </cell>
          <cell r="S69">
            <v>1330</v>
          </cell>
          <cell r="T69">
            <v>14894</v>
          </cell>
          <cell r="U69">
            <v>4776</v>
          </cell>
          <cell r="V69">
            <v>6106</v>
          </cell>
          <cell r="W69">
            <v>14894</v>
          </cell>
          <cell r="X69">
            <v>21000</v>
          </cell>
          <cell r="Y69">
            <v>2035</v>
          </cell>
          <cell r="Z69">
            <v>4964</v>
          </cell>
          <cell r="AA69">
            <v>6999</v>
          </cell>
          <cell r="AB69">
            <v>0</v>
          </cell>
          <cell r="AC69">
            <v>6999</v>
          </cell>
          <cell r="AD69">
            <v>6999</v>
          </cell>
          <cell r="AE69" t="str">
            <v>23.2</v>
          </cell>
          <cell r="AF69" t="str">
            <v>23.12</v>
          </cell>
          <cell r="AG69" t="str">
            <v>○</v>
          </cell>
        </row>
        <row r="70">
          <cell r="B70" t="str">
            <v>10A-5163</v>
          </cell>
          <cell r="C70">
            <v>1</v>
          </cell>
          <cell r="E70" t="str">
            <v>（社）和歌山県病院協会立和歌山看護専門学校省エネ改修事業</v>
          </cell>
          <cell r="F70" t="str">
            <v>（社）和歌山県病院協会  会長  成川　守彦</v>
          </cell>
          <cell r="G70" t="str">
            <v>（社）和歌山県病院協会</v>
          </cell>
          <cell r="H70" t="str">
            <v>会長</v>
          </cell>
          <cell r="I70" t="str">
            <v>成川　守彦</v>
          </cell>
          <cell r="J70" t="str">
            <v>関西電力株式会社</v>
          </cell>
          <cell r="K70" t="str">
            <v>和歌山営業所　エネルギー営業</v>
          </cell>
          <cell r="M70" t="str">
            <v>岡内　敏司</v>
          </cell>
          <cell r="N70" t="str">
            <v>640-8145</v>
          </cell>
          <cell r="O70" t="str">
            <v>和歌山県和歌山市岡山丁４０番地</v>
          </cell>
          <cell r="P70" t="str">
            <v>okauchi.satoshi@b3.kepco.co.jp</v>
          </cell>
          <cell r="Q70" t="str">
            <v>073-463-0645</v>
          </cell>
          <cell r="R70" t="str">
            <v>073-463-0672</v>
          </cell>
          <cell r="S70">
            <v>2783</v>
          </cell>
          <cell r="T70">
            <v>25113</v>
          </cell>
          <cell r="U70">
            <v>20129</v>
          </cell>
          <cell r="V70">
            <v>22912</v>
          </cell>
          <cell r="W70">
            <v>25113</v>
          </cell>
          <cell r="X70">
            <v>48025</v>
          </cell>
          <cell r="Y70">
            <v>7637</v>
          </cell>
          <cell r="Z70">
            <v>8371</v>
          </cell>
          <cell r="AA70">
            <v>16008</v>
          </cell>
          <cell r="AB70">
            <v>0</v>
          </cell>
          <cell r="AC70">
            <v>16008</v>
          </cell>
          <cell r="AD70">
            <v>16008</v>
          </cell>
          <cell r="AE70" t="str">
            <v>23.3</v>
          </cell>
          <cell r="AF70" t="str">
            <v>23.7</v>
          </cell>
          <cell r="AG70" t="str">
            <v>○</v>
          </cell>
          <cell r="AH70" t="str">
            <v>全体改修として審査</v>
          </cell>
        </row>
        <row r="71">
          <cell r="B71" t="str">
            <v>10A-5164</v>
          </cell>
          <cell r="E71" t="str">
            <v>新星和不動産飯田橋ビル省エネルギー改修工事</v>
          </cell>
          <cell r="F71" t="str">
            <v>新星和不動産株式会社    尾崎　靖</v>
          </cell>
          <cell r="G71" t="str">
            <v>新星和不動産株式会社</v>
          </cell>
          <cell r="I71" t="str">
            <v>尾崎　靖</v>
          </cell>
          <cell r="J71" t="str">
            <v>新星和不動産株式会社</v>
          </cell>
          <cell r="K71" t="str">
            <v>ビル事業部　ビル営業Ｇ</v>
          </cell>
          <cell r="L71" t="str">
            <v>課長</v>
          </cell>
          <cell r="M71" t="str">
            <v>神田　勝利</v>
          </cell>
          <cell r="N71" t="str">
            <v>170-0004</v>
          </cell>
          <cell r="O71" t="str">
            <v>東京都豊島区北大塚１－１３－４</v>
          </cell>
          <cell r="P71" t="str">
            <v>katsutoshi-kanda@sinseiwa.co.jp</v>
          </cell>
          <cell r="Q71" t="str">
            <v>03-5974-0313</v>
          </cell>
          <cell r="R71" t="str">
            <v>03-5974-0317</v>
          </cell>
          <cell r="S71">
            <v>1390</v>
          </cell>
          <cell r="T71">
            <v>18662</v>
          </cell>
          <cell r="U71">
            <v>34632</v>
          </cell>
          <cell r="V71">
            <v>36022</v>
          </cell>
          <cell r="W71">
            <v>18662</v>
          </cell>
          <cell r="X71">
            <v>54684</v>
          </cell>
          <cell r="Y71">
            <v>12007</v>
          </cell>
          <cell r="Z71">
            <v>6220</v>
          </cell>
          <cell r="AA71">
            <v>18227</v>
          </cell>
          <cell r="AB71">
            <v>0</v>
          </cell>
          <cell r="AC71">
            <v>18227</v>
          </cell>
          <cell r="AD71">
            <v>18692</v>
          </cell>
          <cell r="AE71" t="str">
            <v>23.2</v>
          </cell>
          <cell r="AF71" t="str">
            <v>23.5</v>
          </cell>
          <cell r="AG71" t="str">
            <v>○</v>
          </cell>
          <cell r="AH71" t="str">
            <v>様式4-1、H、計算ミス、フィルム工事費計算ミスを修正、減額</v>
          </cell>
        </row>
        <row r="72">
          <cell r="B72" t="str">
            <v>10A-5167</v>
          </cell>
          <cell r="C72">
            <v>1</v>
          </cell>
          <cell r="E72" t="str">
            <v>株式会社　マルコオ・ポーロ化工</v>
          </cell>
          <cell r="F72" t="str">
            <v>株式会社マルコオ・ポーロ化工    黒田　洪ニ</v>
          </cell>
          <cell r="G72" t="str">
            <v>株式会社マルコオ・ポーロ化工</v>
          </cell>
          <cell r="I72" t="str">
            <v>黒田　洪ニ</v>
          </cell>
          <cell r="J72" t="str">
            <v>株式会社マルコオ・ポーロ化工　名古屋支店</v>
          </cell>
          <cell r="K72" t="str">
            <v>営業開発部　第1部</v>
          </cell>
          <cell r="M72" t="str">
            <v>鈴木浩典</v>
          </cell>
          <cell r="N72" t="str">
            <v>460-0012</v>
          </cell>
          <cell r="O72" t="str">
            <v>愛知県名古屋市中区千代田5丁目3-20</v>
          </cell>
          <cell r="P72" t="str">
            <v>nagoya@marco-polo.co.jp</v>
          </cell>
          <cell r="Q72" t="str">
            <v>052-238-7102</v>
          </cell>
          <cell r="R72" t="str">
            <v>052-238-7103</v>
          </cell>
          <cell r="S72">
            <v>5715</v>
          </cell>
          <cell r="T72">
            <v>0</v>
          </cell>
          <cell r="U72">
            <v>0</v>
          </cell>
          <cell r="V72">
            <v>5715</v>
          </cell>
          <cell r="W72">
            <v>0</v>
          </cell>
          <cell r="X72">
            <v>5715</v>
          </cell>
          <cell r="Y72">
            <v>1905</v>
          </cell>
          <cell r="Z72">
            <v>0</v>
          </cell>
          <cell r="AA72">
            <v>1905</v>
          </cell>
          <cell r="AB72">
            <v>35</v>
          </cell>
          <cell r="AC72">
            <v>1940</v>
          </cell>
          <cell r="AD72">
            <v>1940</v>
          </cell>
          <cell r="AE72" t="str">
            <v>23.3</v>
          </cell>
          <cell r="AF72" t="str">
            <v>23.4</v>
          </cell>
          <cell r="AG72" t="str">
            <v>○</v>
          </cell>
        </row>
        <row r="73">
          <cell r="B73" t="str">
            <v>10A-5168</v>
          </cell>
          <cell r="E73" t="str">
            <v>ダイエー桂南店　省エネ改修工事</v>
          </cell>
          <cell r="F73" t="str">
            <v>株式会社ダイエー  総務人事本部　営繕・環境ISO推進部部長　  福田　啓三</v>
          </cell>
          <cell r="G73" t="str">
            <v>株式会社ダイエー</v>
          </cell>
          <cell r="H73" t="str">
            <v>総務人事本部　営繕・環境ISO推進部部長　</v>
          </cell>
          <cell r="I73" t="str">
            <v>福田　啓三</v>
          </cell>
          <cell r="J73" t="str">
            <v>大阪ガス株式会社</v>
          </cell>
          <cell r="K73" t="str">
            <v>エネルギー事業部　エネルギー開発部</v>
          </cell>
          <cell r="M73" t="str">
            <v>河井　清貴</v>
          </cell>
          <cell r="N73" t="str">
            <v>541-0045</v>
          </cell>
          <cell r="O73" t="str">
            <v>大阪府大阪市中央区道修町３丁目５－１１</v>
          </cell>
          <cell r="P73" t="str">
            <v>ki-kawai@osakagas.co.jp</v>
          </cell>
          <cell r="Q73" t="str">
            <v>06-6205-4670</v>
          </cell>
          <cell r="R73" t="str">
            <v>06-6202-2190</v>
          </cell>
          <cell r="S73">
            <v>8281</v>
          </cell>
          <cell r="T73">
            <v>56786</v>
          </cell>
          <cell r="U73">
            <v>28844</v>
          </cell>
          <cell r="V73">
            <v>37125</v>
          </cell>
          <cell r="W73">
            <v>56786</v>
          </cell>
          <cell r="X73">
            <v>93911</v>
          </cell>
          <cell r="Y73">
            <v>12375</v>
          </cell>
          <cell r="Z73">
            <v>18928</v>
          </cell>
          <cell r="AA73">
            <v>31303</v>
          </cell>
          <cell r="AB73">
            <v>626</v>
          </cell>
          <cell r="AC73">
            <v>31929</v>
          </cell>
          <cell r="AD73">
            <v>31930</v>
          </cell>
          <cell r="AE73" t="str">
            <v>23.3</v>
          </cell>
          <cell r="AF73" t="str">
            <v>23.7</v>
          </cell>
          <cell r="AG73" t="str">
            <v>○</v>
          </cell>
          <cell r="AH73" t="str">
            <v>様式4-1、H、計算ミスを修正、減額</v>
          </cell>
        </row>
        <row r="74">
          <cell r="B74" t="str">
            <v>10A-5171</v>
          </cell>
          <cell r="E74" t="str">
            <v>泉館五番町ビル　省エネ改修事業</v>
          </cell>
          <cell r="F74" t="str">
            <v>五番町ビル株式会社  代表取締役  吉田　秀貴</v>
          </cell>
          <cell r="G74" t="str">
            <v>五番町ビル株式会社</v>
          </cell>
          <cell r="H74" t="str">
            <v>代表取締役</v>
          </cell>
          <cell r="I74" t="str">
            <v>吉田　秀貴</v>
          </cell>
          <cell r="J74" t="str">
            <v>ファムサービス株式会社</v>
          </cell>
          <cell r="L74" t="str">
            <v>次長</v>
          </cell>
          <cell r="M74" t="str">
            <v>菅野　政昭</v>
          </cell>
          <cell r="N74" t="str">
            <v>102-0076</v>
          </cell>
          <cell r="O74" t="str">
            <v>東京都千代田区五番町12-11</v>
          </cell>
          <cell r="P74" t="str">
            <v>sugano_masaaki@famservice.co.jp</v>
          </cell>
          <cell r="Q74" t="str">
            <v>03-3264-0381</v>
          </cell>
          <cell r="R74" t="str">
            <v>03-3264-2099</v>
          </cell>
          <cell r="S74">
            <v>3700</v>
          </cell>
          <cell r="T74">
            <v>13836</v>
          </cell>
          <cell r="U74">
            <v>8264</v>
          </cell>
          <cell r="V74">
            <v>11964</v>
          </cell>
          <cell r="W74">
            <v>13836</v>
          </cell>
          <cell r="X74">
            <v>25800</v>
          </cell>
          <cell r="Y74">
            <v>3988</v>
          </cell>
          <cell r="Z74">
            <v>4612</v>
          </cell>
          <cell r="AA74">
            <v>8600</v>
          </cell>
          <cell r="AB74">
            <v>0</v>
          </cell>
          <cell r="AC74">
            <v>8600</v>
          </cell>
          <cell r="AD74">
            <v>8600</v>
          </cell>
          <cell r="AE74" t="str">
            <v>23.2</v>
          </cell>
          <cell r="AF74" t="str">
            <v>23.5</v>
          </cell>
          <cell r="AG74" t="str">
            <v>○</v>
          </cell>
        </row>
        <row r="75">
          <cell r="B75" t="str">
            <v>10A-5173</v>
          </cell>
          <cell r="E75" t="str">
            <v>岡野様貸事務所省エネ改修空調工事</v>
          </cell>
          <cell r="F75" t="str">
            <v xml:space="preserve">岡野　秀信    </v>
          </cell>
          <cell r="G75" t="str">
            <v>岡野　秀信</v>
          </cell>
          <cell r="J75" t="str">
            <v>大和ハウス工業株式会社　金沢支店</v>
          </cell>
          <cell r="K75" t="str">
            <v>環境エネルギー営業所</v>
          </cell>
          <cell r="M75" t="str">
            <v>寺岡　美奈</v>
          </cell>
          <cell r="N75" t="str">
            <v>920-8203</v>
          </cell>
          <cell r="O75" t="str">
            <v>石川県金沢市鞍月5丁目57番地</v>
          </cell>
          <cell r="P75" t="str">
            <v>minateraoka@daiwahouse.jp</v>
          </cell>
          <cell r="Q75" t="str">
            <v>076-239-5053</v>
          </cell>
          <cell r="R75" t="str">
            <v>076-239-5024</v>
          </cell>
          <cell r="S75">
            <v>469</v>
          </cell>
          <cell r="T75">
            <v>4866</v>
          </cell>
          <cell r="U75">
            <v>965</v>
          </cell>
          <cell r="V75">
            <v>1434</v>
          </cell>
          <cell r="W75">
            <v>4866</v>
          </cell>
          <cell r="X75">
            <v>6300</v>
          </cell>
          <cell r="Y75">
            <v>478</v>
          </cell>
          <cell r="Z75">
            <v>1622</v>
          </cell>
          <cell r="AA75">
            <v>2100</v>
          </cell>
          <cell r="AB75">
            <v>0</v>
          </cell>
          <cell r="AC75">
            <v>2100</v>
          </cell>
          <cell r="AD75">
            <v>2100</v>
          </cell>
          <cell r="AE75" t="str">
            <v>23.3</v>
          </cell>
          <cell r="AF75" t="str">
            <v>23.5</v>
          </cell>
          <cell r="AG75" t="str">
            <v>○</v>
          </cell>
        </row>
        <row r="76">
          <cell r="B76" t="str">
            <v>10A-5175</v>
          </cell>
          <cell r="E76" t="str">
            <v>メープルヒル病院省エネルギー事業</v>
          </cell>
          <cell r="F76" t="str">
            <v>医療法人社団　知仁会    石井　知行</v>
          </cell>
          <cell r="G76" t="str">
            <v>医療法人社団　知仁会</v>
          </cell>
          <cell r="I76" t="str">
            <v>石井　知行</v>
          </cell>
          <cell r="J76" t="str">
            <v>高砂熱学工業株式会社広島支店</v>
          </cell>
          <cell r="K76" t="str">
            <v>ファシリティサービス部</v>
          </cell>
          <cell r="L76" t="str">
            <v>担当部長</v>
          </cell>
          <cell r="M76" t="str">
            <v>鹿子島修</v>
          </cell>
          <cell r="N76" t="str">
            <v>730-0017</v>
          </cell>
          <cell r="O76" t="str">
            <v>広島県広島市中区鉄砲町10-12広島鉄砲町ビル</v>
          </cell>
          <cell r="P76" t="str">
            <v>Osamu_Kagoshima@tte-net.co.jp</v>
          </cell>
          <cell r="Q76" t="str">
            <v>082-221-3433</v>
          </cell>
          <cell r="R76" t="str">
            <v>082-221-7779</v>
          </cell>
          <cell r="S76">
            <v>13235</v>
          </cell>
          <cell r="T76">
            <v>32974</v>
          </cell>
          <cell r="U76">
            <v>34358</v>
          </cell>
          <cell r="V76">
            <v>47593</v>
          </cell>
          <cell r="W76">
            <v>32974</v>
          </cell>
          <cell r="X76">
            <v>80567</v>
          </cell>
          <cell r="Y76">
            <v>15864</v>
          </cell>
          <cell r="Z76">
            <v>10991</v>
          </cell>
          <cell r="AA76">
            <v>26855</v>
          </cell>
          <cell r="AB76">
            <v>145</v>
          </cell>
          <cell r="AC76">
            <v>27000</v>
          </cell>
          <cell r="AD76">
            <v>27000</v>
          </cell>
          <cell r="AE76" t="str">
            <v>23.3</v>
          </cell>
          <cell r="AF76" t="str">
            <v>23.6</v>
          </cell>
          <cell r="AG76" t="str">
            <v>○</v>
          </cell>
          <cell r="AH76" t="str">
            <v>全体改修として審査</v>
          </cell>
        </row>
        <row r="77">
          <cell r="B77" t="str">
            <v>10A-5177</v>
          </cell>
          <cell r="C77">
            <v>1</v>
          </cell>
          <cell r="E77" t="str">
            <v>社団法人　和歌山県トラック協会改修工事</v>
          </cell>
          <cell r="F77" t="str">
            <v>社団法人　和歌山県トラック協会  会長  龍田　潤三</v>
          </cell>
          <cell r="G77" t="str">
            <v>社団法人　和歌山県トラック協会</v>
          </cell>
          <cell r="H77" t="str">
            <v>会長</v>
          </cell>
          <cell r="I77" t="str">
            <v>龍田　潤三</v>
          </cell>
          <cell r="J77" t="str">
            <v>ダイワトーヨー住器㈱</v>
          </cell>
          <cell r="K77" t="str">
            <v>営業</v>
          </cell>
          <cell r="L77" t="str">
            <v>専務取締役</v>
          </cell>
          <cell r="M77" t="str">
            <v>北浦　康臣</v>
          </cell>
          <cell r="N77" t="str">
            <v>649-6261</v>
          </cell>
          <cell r="O77" t="str">
            <v>和歌山県和歌山市小倉411-32</v>
          </cell>
          <cell r="P77" t="str">
            <v>daiwatfc@nifty.com</v>
          </cell>
          <cell r="Q77" t="str">
            <v>073-477-0450</v>
          </cell>
          <cell r="R77" t="str">
            <v>073-477-3945</v>
          </cell>
          <cell r="S77">
            <v>4790</v>
          </cell>
          <cell r="T77">
            <v>10119</v>
          </cell>
          <cell r="U77">
            <v>5356</v>
          </cell>
          <cell r="V77">
            <v>10146</v>
          </cell>
          <cell r="W77">
            <v>10119</v>
          </cell>
          <cell r="X77">
            <v>20265</v>
          </cell>
          <cell r="Y77">
            <v>3382</v>
          </cell>
          <cell r="Z77">
            <v>3373</v>
          </cell>
          <cell r="AA77">
            <v>6755</v>
          </cell>
          <cell r="AB77">
            <v>148</v>
          </cell>
          <cell r="AC77">
            <v>6903</v>
          </cell>
          <cell r="AD77">
            <v>6903</v>
          </cell>
          <cell r="AE77" t="str">
            <v>23.2</v>
          </cell>
          <cell r="AF77" t="str">
            <v>23.3</v>
          </cell>
          <cell r="AG77" t="str">
            <v>○</v>
          </cell>
          <cell r="AH77" t="str">
            <v>「注意物件」
図面類は第２回を流用</v>
          </cell>
        </row>
        <row r="78">
          <cell r="B78" t="str">
            <v>10A-5178</v>
          </cell>
          <cell r="E78" t="str">
            <v>ケアセンター水都ホーム　省エネ改修事業</v>
          </cell>
          <cell r="F78" t="str">
            <v>社会福祉法人　芙蓉福祉会    的場　定</v>
          </cell>
          <cell r="G78" t="str">
            <v>社会福祉法人　芙蓉福祉会</v>
          </cell>
          <cell r="I78" t="str">
            <v>的場　定</v>
          </cell>
          <cell r="J78" t="str">
            <v>株式会社　西電</v>
          </cell>
          <cell r="L78" t="str">
            <v>代表取締役</v>
          </cell>
          <cell r="M78" t="str">
            <v>西村　道彦</v>
          </cell>
          <cell r="N78" t="str">
            <v>563-0015</v>
          </cell>
          <cell r="O78" t="str">
            <v>大阪府池田市古江町１－２３５</v>
          </cell>
          <cell r="P78" t="str">
            <v>nishiden24@nifty.com</v>
          </cell>
          <cell r="Q78" t="str">
            <v>072-750-3388</v>
          </cell>
          <cell r="R78" t="str">
            <v>072-750-3398</v>
          </cell>
          <cell r="S78">
            <v>14600</v>
          </cell>
          <cell r="T78">
            <v>26279</v>
          </cell>
          <cell r="U78">
            <v>21188</v>
          </cell>
          <cell r="V78">
            <v>35788</v>
          </cell>
          <cell r="W78">
            <v>26279</v>
          </cell>
          <cell r="X78">
            <v>62067</v>
          </cell>
          <cell r="Y78">
            <v>11929</v>
          </cell>
          <cell r="Z78">
            <v>8759</v>
          </cell>
          <cell r="AA78">
            <v>20688</v>
          </cell>
          <cell r="AB78">
            <v>455</v>
          </cell>
          <cell r="AC78">
            <v>21143</v>
          </cell>
          <cell r="AD78">
            <v>21143</v>
          </cell>
          <cell r="AE78" t="str">
            <v>23.3</v>
          </cell>
          <cell r="AF78" t="str">
            <v>23.9</v>
          </cell>
          <cell r="AG78" t="str">
            <v>○</v>
          </cell>
        </row>
        <row r="79">
          <cell r="B79" t="str">
            <v>10A-5182</v>
          </cell>
          <cell r="E79" t="str">
            <v>那須建設株式会社本社断熱工事</v>
          </cell>
          <cell r="F79" t="str">
            <v>那須建設株式会社    那須　正</v>
          </cell>
          <cell r="G79" t="str">
            <v>那須建設株式会社</v>
          </cell>
          <cell r="I79" t="str">
            <v>那須　正</v>
          </cell>
          <cell r="J79" t="str">
            <v>那須建設株式会社</v>
          </cell>
          <cell r="K79" t="str">
            <v>建築課</v>
          </cell>
          <cell r="L79" t="str">
            <v>建築課長</v>
          </cell>
          <cell r="M79" t="str">
            <v>遠藤善広</v>
          </cell>
          <cell r="N79" t="str">
            <v>993-0002</v>
          </cell>
          <cell r="O79" t="str">
            <v>山形県長井市屋城町７番１号</v>
          </cell>
          <cell r="P79" t="str">
            <v>yoshihiro-e@nas-con.co.jp</v>
          </cell>
          <cell r="Q79" t="str">
            <v>0238-87-4156</v>
          </cell>
          <cell r="R79" t="str">
            <v>0238-84-6296</v>
          </cell>
          <cell r="S79">
            <v>21324</v>
          </cell>
          <cell r="T79">
            <v>10748</v>
          </cell>
          <cell r="U79">
            <v>7140</v>
          </cell>
          <cell r="V79">
            <v>28464</v>
          </cell>
          <cell r="W79">
            <v>10748</v>
          </cell>
          <cell r="X79">
            <v>39212</v>
          </cell>
          <cell r="Y79">
            <v>9488</v>
          </cell>
          <cell r="Z79">
            <v>3582</v>
          </cell>
          <cell r="AA79">
            <v>13070</v>
          </cell>
          <cell r="AB79">
            <v>287</v>
          </cell>
          <cell r="AC79">
            <v>13357</v>
          </cell>
          <cell r="AD79">
            <v>13358</v>
          </cell>
          <cell r="AE79" t="str">
            <v>23.3</v>
          </cell>
          <cell r="AF79" t="str">
            <v>23.12</v>
          </cell>
          <cell r="AG79" t="str">
            <v>◎</v>
          </cell>
          <cell r="AH79" t="str">
            <v>全体改修として審査
切り捨て処理、減額</v>
          </cell>
        </row>
        <row r="80">
          <cell r="B80" t="str">
            <v>10A-5183</v>
          </cell>
          <cell r="E80" t="str">
            <v>重症心身障害児施設　小松療育園　省エネ改修工事</v>
          </cell>
          <cell r="F80" t="str">
            <v>社会福祉法人　石川整肢学園  理事長  駒井　一晴</v>
          </cell>
          <cell r="G80" t="str">
            <v>社会福祉法人　石川整肢学園</v>
          </cell>
          <cell r="H80" t="str">
            <v>理事長</v>
          </cell>
          <cell r="I80" t="str">
            <v>駒井　一晴</v>
          </cell>
          <cell r="J80" t="str">
            <v>株式会社　シグマデザイン建築設計事務所</v>
          </cell>
          <cell r="L80" t="str">
            <v>代表取締役</v>
          </cell>
          <cell r="M80" t="str">
            <v>野手　有二</v>
          </cell>
          <cell r="N80" t="str">
            <v>921-8175</v>
          </cell>
          <cell r="O80" t="str">
            <v>石川県金沢市山科1-24-2</v>
          </cell>
          <cell r="P80" t="str">
            <v>note@sigma-d.co.jp</v>
          </cell>
          <cell r="Q80" t="str">
            <v>076-244-4233</v>
          </cell>
          <cell r="R80" t="str">
            <v>076-245-8528</v>
          </cell>
          <cell r="S80">
            <v>9262</v>
          </cell>
          <cell r="T80">
            <v>40700</v>
          </cell>
          <cell r="U80">
            <v>37600</v>
          </cell>
          <cell r="V80">
            <v>46862</v>
          </cell>
          <cell r="W80">
            <v>40700</v>
          </cell>
          <cell r="X80">
            <v>87562</v>
          </cell>
          <cell r="Y80">
            <v>15620</v>
          </cell>
          <cell r="Z80">
            <v>13566</v>
          </cell>
          <cell r="AA80">
            <v>29186</v>
          </cell>
          <cell r="AB80">
            <v>642</v>
          </cell>
          <cell r="AC80">
            <v>29828</v>
          </cell>
          <cell r="AD80">
            <v>29828</v>
          </cell>
          <cell r="AE80" t="str">
            <v>23.3</v>
          </cell>
          <cell r="AF80" t="str">
            <v>24.2</v>
          </cell>
          <cell r="AG80" t="str">
            <v>○</v>
          </cell>
        </row>
        <row r="81">
          <cell r="B81" t="str">
            <v>10A-5184</v>
          </cell>
          <cell r="E81" t="str">
            <v>ホテル松泉閣ろまん館省エネ改修工事</v>
          </cell>
          <cell r="F81" t="str">
            <v>株式会社松泉閣    千原　光明</v>
          </cell>
          <cell r="G81" t="str">
            <v>株式会社松泉閣</v>
          </cell>
          <cell r="I81" t="str">
            <v>千原　光明</v>
          </cell>
          <cell r="J81" t="str">
            <v>ニッポン工業株式会社</v>
          </cell>
          <cell r="K81" t="str">
            <v>設計監理課</v>
          </cell>
          <cell r="M81" t="str">
            <v>内布　浩子</v>
          </cell>
          <cell r="N81" t="str">
            <v>861-2236</v>
          </cell>
          <cell r="O81" t="str">
            <v>熊本県上益城郡益城町広崎1592-29</v>
          </cell>
          <cell r="P81" t="str">
            <v>uchinuno@nichicou.jp</v>
          </cell>
          <cell r="Q81" t="str">
            <v>096-286-8700</v>
          </cell>
          <cell r="R81" t="str">
            <v>096-286-8705</v>
          </cell>
          <cell r="S81">
            <v>2304</v>
          </cell>
          <cell r="T81">
            <v>9067</v>
          </cell>
          <cell r="U81">
            <v>4997</v>
          </cell>
          <cell r="V81">
            <v>7301</v>
          </cell>
          <cell r="W81">
            <v>9067</v>
          </cell>
          <cell r="X81">
            <v>16368</v>
          </cell>
          <cell r="Y81">
            <v>2433</v>
          </cell>
          <cell r="Z81">
            <v>3022</v>
          </cell>
          <cell r="AA81">
            <v>5455</v>
          </cell>
          <cell r="AB81">
            <v>120</v>
          </cell>
          <cell r="AC81">
            <v>5575</v>
          </cell>
          <cell r="AD81">
            <v>5575</v>
          </cell>
          <cell r="AE81" t="str">
            <v>23.2</v>
          </cell>
          <cell r="AF81" t="str">
            <v>23.3</v>
          </cell>
          <cell r="AG81" t="str">
            <v>○</v>
          </cell>
          <cell r="AH81" t="str">
            <v>「注意物件」
工期確認→OK</v>
          </cell>
        </row>
        <row r="82">
          <cell r="B82" t="str">
            <v>10A-5185</v>
          </cell>
          <cell r="E82" t="str">
            <v>シルバーケアヨシハラ　旧館　省エネ改修工事</v>
          </cell>
          <cell r="F82" t="str">
            <v>医療法人　吉原胃腸科外科  理事長  吉原　久司</v>
          </cell>
          <cell r="G82" t="str">
            <v>医療法人　吉原胃腸科外科</v>
          </cell>
          <cell r="H82" t="str">
            <v>理事長</v>
          </cell>
          <cell r="I82" t="str">
            <v>吉原　久司</v>
          </cell>
          <cell r="J82" t="str">
            <v>医療法人　吉原胃腸科外科</v>
          </cell>
          <cell r="K82" t="str">
            <v>事務</v>
          </cell>
          <cell r="M82" t="str">
            <v>三浦　祐嗣</v>
          </cell>
          <cell r="N82" t="str">
            <v>722-0062</v>
          </cell>
          <cell r="O82" t="str">
            <v>広島県尾道市　向東町　8681-1</v>
          </cell>
          <cell r="P82" t="str">
            <v>mime0724@yahoo.co.jp</v>
          </cell>
          <cell r="Q82" t="str">
            <v>0848-44-4800</v>
          </cell>
          <cell r="R82" t="str">
            <v>0848-44-8401</v>
          </cell>
          <cell r="S82">
            <v>3500</v>
          </cell>
          <cell r="T82">
            <v>9000</v>
          </cell>
          <cell r="U82">
            <v>9500</v>
          </cell>
          <cell r="V82">
            <v>13000</v>
          </cell>
          <cell r="W82">
            <v>9000</v>
          </cell>
          <cell r="X82">
            <v>22000</v>
          </cell>
          <cell r="Y82">
            <v>4333</v>
          </cell>
          <cell r="Z82">
            <v>3000</v>
          </cell>
          <cell r="AA82">
            <v>7333</v>
          </cell>
          <cell r="AB82">
            <v>161</v>
          </cell>
          <cell r="AC82">
            <v>7494</v>
          </cell>
          <cell r="AD82">
            <v>7494</v>
          </cell>
          <cell r="AE82" t="str">
            <v>23.3</v>
          </cell>
          <cell r="AF82" t="str">
            <v>23.6</v>
          </cell>
          <cell r="AG82" t="str">
            <v>○</v>
          </cell>
          <cell r="AH82" t="str">
            <v>様式3-2未記入の項ありだが、こちらで記入→OK</v>
          </cell>
        </row>
        <row r="83">
          <cell r="B83" t="str">
            <v>10A-5186</v>
          </cell>
          <cell r="E83" t="str">
            <v>ホテルユニバース空調設備改修工事</v>
          </cell>
          <cell r="F83" t="str">
            <v>タチバナ商事株式会社    阿部　真</v>
          </cell>
          <cell r="G83" t="str">
            <v>タチバナ商事株式会社</v>
          </cell>
          <cell r="I83" t="str">
            <v>阿部　真</v>
          </cell>
          <cell r="J83" t="str">
            <v>潮冷熱株式会社</v>
          </cell>
          <cell r="K83" t="str">
            <v>陸上本部</v>
          </cell>
          <cell r="L83" t="str">
            <v>係長</v>
          </cell>
          <cell r="M83" t="str">
            <v>山本　晃</v>
          </cell>
          <cell r="N83" t="str">
            <v>799-2206</v>
          </cell>
          <cell r="O83" t="str">
            <v>愛媛県今治市大西町脇甲883-1</v>
          </cell>
          <cell r="P83" t="str">
            <v>akira.yamamoto@ushioreinetsu.co.jp</v>
          </cell>
          <cell r="Q83" t="str">
            <v>0898-53-3400</v>
          </cell>
          <cell r="R83" t="str">
            <v>0898-53-5572</v>
          </cell>
          <cell r="S83">
            <v>4270</v>
          </cell>
          <cell r="T83">
            <v>25730</v>
          </cell>
          <cell r="U83">
            <v>9000</v>
          </cell>
          <cell r="V83">
            <v>13270</v>
          </cell>
          <cell r="W83">
            <v>25730</v>
          </cell>
          <cell r="X83">
            <v>39000</v>
          </cell>
          <cell r="Y83">
            <v>4423</v>
          </cell>
          <cell r="Z83">
            <v>8576</v>
          </cell>
          <cell r="AA83">
            <v>12999</v>
          </cell>
          <cell r="AB83">
            <v>285</v>
          </cell>
          <cell r="AC83">
            <v>13284</v>
          </cell>
          <cell r="AD83">
            <v>13284</v>
          </cell>
          <cell r="AE83" t="str">
            <v>23.2</v>
          </cell>
          <cell r="AF83" t="str">
            <v>23.5</v>
          </cell>
          <cell r="AG83" t="str">
            <v>◎</v>
          </cell>
        </row>
        <row r="84">
          <cell r="B84" t="str">
            <v>10A-5188</v>
          </cell>
          <cell r="C84">
            <v>2</v>
          </cell>
          <cell r="E84" t="str">
            <v>清水ビル断熱改修工事</v>
          </cell>
          <cell r="F84" t="str">
            <v xml:space="preserve">清水　武信    </v>
          </cell>
          <cell r="G84" t="str">
            <v>清水　武信</v>
          </cell>
          <cell r="J84" t="str">
            <v>有限会社スワン</v>
          </cell>
          <cell r="K84" t="str">
            <v>営業部</v>
          </cell>
          <cell r="M84" t="str">
            <v>松山　眞佐夫</v>
          </cell>
          <cell r="N84" t="str">
            <v>350-1334</v>
          </cell>
          <cell r="O84" t="str">
            <v>埼玉県狭山市狭山28番29</v>
          </cell>
          <cell r="P84" t="str">
            <v>swan@p1.s-cat.ne.jp</v>
          </cell>
          <cell r="Q84" t="str">
            <v>04-2900-1810</v>
          </cell>
          <cell r="R84" t="str">
            <v>04-2900-1805</v>
          </cell>
          <cell r="S84">
            <v>3630</v>
          </cell>
          <cell r="T84">
            <v>1940</v>
          </cell>
          <cell r="U84">
            <v>460</v>
          </cell>
          <cell r="V84">
            <v>4090</v>
          </cell>
          <cell r="W84">
            <v>1940</v>
          </cell>
          <cell r="X84">
            <v>6030</v>
          </cell>
          <cell r="Y84">
            <v>1363</v>
          </cell>
          <cell r="Z84">
            <v>646</v>
          </cell>
          <cell r="AA84">
            <v>2009</v>
          </cell>
          <cell r="AB84">
            <v>44</v>
          </cell>
          <cell r="AC84">
            <v>2053</v>
          </cell>
          <cell r="AD84">
            <v>2053</v>
          </cell>
          <cell r="AE84" t="str">
            <v>23.1</v>
          </cell>
          <cell r="AF84" t="str">
            <v>23.2</v>
          </cell>
          <cell r="AG84" t="str">
            <v>○</v>
          </cell>
          <cell r="AH84" t="str">
            <v>部数が1部
省エネ算定根拠が不明</v>
          </cell>
        </row>
        <row r="85">
          <cell r="B85" t="str">
            <v>10A-5189</v>
          </cell>
          <cell r="E85" t="str">
            <v>長崎国際ゴルフ倶楽部　省エネ改修工事</v>
          </cell>
          <cell r="F85" t="str">
            <v>一般社団法人　長崎国際    横田　貞三</v>
          </cell>
          <cell r="G85" t="str">
            <v>一般社団法人　長崎国際</v>
          </cell>
          <cell r="I85" t="str">
            <v>横田　貞三</v>
          </cell>
          <cell r="J85" t="str">
            <v>一般社団法人　長崎国際</v>
          </cell>
          <cell r="K85" t="str">
            <v>経理課</v>
          </cell>
          <cell r="L85" t="str">
            <v>経理課長</v>
          </cell>
          <cell r="M85" t="str">
            <v>吉田　正明</v>
          </cell>
          <cell r="N85" t="str">
            <v>854-0054</v>
          </cell>
          <cell r="O85" t="str">
            <v>長崎県諌早市小ヶ倉町51番地</v>
          </cell>
          <cell r="P85" t="str">
            <v>ankg@rose.ocn.ne.jp</v>
          </cell>
          <cell r="Q85" t="str">
            <v>0957-22-4086</v>
          </cell>
          <cell r="R85" t="str">
            <v>0957-24-1191</v>
          </cell>
          <cell r="S85">
            <v>6224</v>
          </cell>
          <cell r="T85">
            <v>13370</v>
          </cell>
          <cell r="U85">
            <v>6960</v>
          </cell>
          <cell r="V85">
            <v>13184</v>
          </cell>
          <cell r="W85">
            <v>13370</v>
          </cell>
          <cell r="X85">
            <v>26554</v>
          </cell>
          <cell r="Y85">
            <v>4394</v>
          </cell>
          <cell r="Z85">
            <v>4456</v>
          </cell>
          <cell r="AA85">
            <v>8850</v>
          </cell>
          <cell r="AB85">
            <v>194</v>
          </cell>
          <cell r="AC85">
            <v>9044</v>
          </cell>
          <cell r="AD85">
            <v>9044</v>
          </cell>
          <cell r="AE85" t="str">
            <v>23.3</v>
          </cell>
          <cell r="AF85" t="str">
            <v>23.6</v>
          </cell>
          <cell r="AG85" t="str">
            <v>○</v>
          </cell>
          <cell r="AH85" t="str">
            <v>フィルム改修率不明,省エネ計算見直し</v>
          </cell>
        </row>
        <row r="86">
          <cell r="B86" t="str">
            <v>10A-5190</v>
          </cell>
          <cell r="E86" t="str">
            <v>介護老人保健施設　真寿苑　省エネ改修工事</v>
          </cell>
          <cell r="F86" t="str">
            <v>社会福祉法人　真和会  理事長  大野　ユキマサ</v>
          </cell>
          <cell r="G86" t="str">
            <v>社会福祉法人　真和会</v>
          </cell>
          <cell r="H86" t="str">
            <v>理事長</v>
          </cell>
          <cell r="I86" t="str">
            <v>大野　ユキマサ</v>
          </cell>
          <cell r="J86" t="str">
            <v>長運株式会社</v>
          </cell>
          <cell r="K86" t="str">
            <v>工事事業部　電気部</v>
          </cell>
          <cell r="L86" t="str">
            <v>部長</v>
          </cell>
          <cell r="M86" t="str">
            <v>末廣　満男</v>
          </cell>
          <cell r="N86" t="str">
            <v>850-8668</v>
          </cell>
          <cell r="O86" t="str">
            <v>長崎県長崎市尾上町1番16号</v>
          </cell>
          <cell r="P86" t="str">
            <v>suehiro.m@chouun.jp</v>
          </cell>
          <cell r="Q86" t="str">
            <v>095-801-5160</v>
          </cell>
          <cell r="R86" t="str">
            <v>095-821-1277</v>
          </cell>
          <cell r="S86">
            <v>5655</v>
          </cell>
          <cell r="T86">
            <v>30788</v>
          </cell>
          <cell r="U86">
            <v>12707</v>
          </cell>
          <cell r="V86">
            <v>18362</v>
          </cell>
          <cell r="W86">
            <v>30788</v>
          </cell>
          <cell r="X86">
            <v>49150</v>
          </cell>
          <cell r="Y86">
            <v>6120</v>
          </cell>
          <cell r="Z86">
            <v>10262</v>
          </cell>
          <cell r="AA86">
            <v>16382</v>
          </cell>
          <cell r="AB86">
            <v>360</v>
          </cell>
          <cell r="AC86">
            <v>16742</v>
          </cell>
          <cell r="AD86">
            <v>16742</v>
          </cell>
          <cell r="AE86" t="str">
            <v>23.3</v>
          </cell>
          <cell r="AF86" t="str">
            <v>23.6</v>
          </cell>
          <cell r="AG86" t="str">
            <v>○</v>
          </cell>
        </row>
        <row r="87">
          <cell r="B87" t="str">
            <v>10A-5193</v>
          </cell>
          <cell r="E87" t="str">
            <v>フジビル９８ 省エネ改修事業</v>
          </cell>
          <cell r="F87" t="str">
            <v xml:space="preserve">武藤　利明    </v>
          </cell>
          <cell r="G87" t="str">
            <v>武藤　利明</v>
          </cell>
          <cell r="J87" t="str">
            <v>東京ガス株式会社</v>
          </cell>
          <cell r="K87" t="str">
            <v>地域営業第一グループ</v>
          </cell>
          <cell r="L87" t="str">
            <v>主任</v>
          </cell>
          <cell r="M87" t="str">
            <v>荘野　裕介</v>
          </cell>
          <cell r="N87" t="str">
            <v>231-0047</v>
          </cell>
          <cell r="O87" t="str">
            <v>神奈川県横浜市中区羽衣町1-2-1</v>
          </cell>
          <cell r="P87" t="str">
            <v>shono-y@tokyo-gas.co.jp</v>
          </cell>
          <cell r="Q87" t="str">
            <v>045-253-5859</v>
          </cell>
          <cell r="R87" t="str">
            <v>045-253-5433</v>
          </cell>
          <cell r="S87">
            <v>350</v>
          </cell>
          <cell r="T87">
            <v>14600</v>
          </cell>
          <cell r="U87">
            <v>1700</v>
          </cell>
          <cell r="V87">
            <v>2050</v>
          </cell>
          <cell r="W87">
            <v>14600</v>
          </cell>
          <cell r="X87">
            <v>16650</v>
          </cell>
          <cell r="Y87">
            <v>683</v>
          </cell>
          <cell r="Z87">
            <v>4866</v>
          </cell>
          <cell r="AA87">
            <v>5549</v>
          </cell>
          <cell r="AB87">
            <v>0</v>
          </cell>
          <cell r="AC87">
            <v>5549</v>
          </cell>
          <cell r="AD87">
            <v>5549</v>
          </cell>
          <cell r="AE87" t="str">
            <v>23.3</v>
          </cell>
          <cell r="AF87" t="str">
            <v>24.1</v>
          </cell>
          <cell r="AG87" t="str">
            <v>○</v>
          </cell>
        </row>
        <row r="88">
          <cell r="B88" t="str">
            <v>10A-5194</v>
          </cell>
          <cell r="E88" t="str">
            <v>クリアビューゴルフクラブ＆ホテル　熱源設備省エネルギー改修工事</v>
          </cell>
          <cell r="F88" t="str">
            <v>PGMプロパティーズ株式会社    草深　多計志</v>
          </cell>
          <cell r="G88" t="str">
            <v>PGMプロパティーズ株式会社</v>
          </cell>
          <cell r="I88" t="str">
            <v>草深　多計志</v>
          </cell>
          <cell r="J88" t="str">
            <v>パシフィックゴルフマネージメント株式会社</v>
          </cell>
          <cell r="K88" t="str">
            <v>購買部</v>
          </cell>
          <cell r="L88" t="str">
            <v>アシスタントマネージャー</v>
          </cell>
          <cell r="M88" t="str">
            <v>荒山　美佐</v>
          </cell>
          <cell r="N88" t="str">
            <v>108-0074</v>
          </cell>
          <cell r="O88" t="str">
            <v>東京都港区高輪一丁目3番13号</v>
          </cell>
          <cell r="P88" t="str">
            <v>marayama@pacificgolf.co.jp</v>
          </cell>
          <cell r="Q88" t="str">
            <v>03-6408-8760</v>
          </cell>
          <cell r="R88" t="str">
            <v>03-6408-8826</v>
          </cell>
          <cell r="S88">
            <v>4794</v>
          </cell>
          <cell r="T88">
            <v>37139</v>
          </cell>
          <cell r="U88">
            <v>38261</v>
          </cell>
          <cell r="V88">
            <v>43055</v>
          </cell>
          <cell r="W88">
            <v>37139</v>
          </cell>
          <cell r="X88">
            <v>80194</v>
          </cell>
          <cell r="Y88">
            <v>14351</v>
          </cell>
          <cell r="Z88">
            <v>12379</v>
          </cell>
          <cell r="AA88">
            <v>26730</v>
          </cell>
          <cell r="AB88">
            <v>588</v>
          </cell>
          <cell r="AC88">
            <v>27318</v>
          </cell>
          <cell r="AD88">
            <v>27318</v>
          </cell>
          <cell r="AE88" t="str">
            <v>23.3</v>
          </cell>
          <cell r="AF88" t="str">
            <v>23.8</v>
          </cell>
          <cell r="AG88" t="str">
            <v>○</v>
          </cell>
          <cell r="AH88" t="str">
            <v>設備改修その他（誘導灯）</v>
          </cell>
        </row>
        <row r="89">
          <cell r="B89" t="str">
            <v>10A-5196</v>
          </cell>
          <cell r="C89">
            <v>2</v>
          </cell>
          <cell r="E89" t="str">
            <v>ひふみ旅館空調設備更新工事</v>
          </cell>
          <cell r="F89" t="str">
            <v>ひふみ有限会社    籠　幸枝</v>
          </cell>
          <cell r="G89" t="str">
            <v>ひふみ有限会社</v>
          </cell>
          <cell r="I89" t="str">
            <v>籠　幸枝</v>
          </cell>
          <cell r="J89" t="str">
            <v>ひふみ有限会社</v>
          </cell>
          <cell r="L89" t="str">
            <v>専務取締役</v>
          </cell>
          <cell r="M89" t="str">
            <v>原田信彦</v>
          </cell>
          <cell r="N89" t="str">
            <v>600-8216</v>
          </cell>
          <cell r="O89" t="str">
            <v>京都府京都市下京区不明門通七条下ル東塩小路町711</v>
          </cell>
          <cell r="P89" t="str">
            <v>info@kyoto-hifumi.co.jp</v>
          </cell>
          <cell r="Q89" t="str">
            <v>075-371-1238</v>
          </cell>
          <cell r="R89" t="str">
            <v>075-343-0717</v>
          </cell>
          <cell r="S89">
            <v>695</v>
          </cell>
          <cell r="T89">
            <v>4499</v>
          </cell>
          <cell r="U89">
            <v>9311</v>
          </cell>
          <cell r="V89">
            <v>10006</v>
          </cell>
          <cell r="W89">
            <v>4499</v>
          </cell>
          <cell r="X89">
            <v>14505</v>
          </cell>
          <cell r="Y89">
            <v>3335</v>
          </cell>
          <cell r="Z89">
            <v>1499</v>
          </cell>
          <cell r="AA89">
            <v>4834</v>
          </cell>
          <cell r="AB89">
            <v>0</v>
          </cell>
          <cell r="AC89">
            <v>4834</v>
          </cell>
          <cell r="AD89">
            <v>4834</v>
          </cell>
          <cell r="AE89" t="str">
            <v>23.2</v>
          </cell>
          <cell r="AF89" t="str">
            <v>23.4</v>
          </cell>
          <cell r="AG89" t="str">
            <v>○</v>
          </cell>
        </row>
        <row r="90">
          <cell r="B90" t="str">
            <v>10A-5197</v>
          </cell>
          <cell r="E90" t="str">
            <v>医療法人琴仁会光生病院高効率空調・給湯・照明導入による省エネルギー改修事業</v>
          </cell>
          <cell r="F90" t="str">
            <v>医療法人琴仁会    石本　喜作</v>
          </cell>
          <cell r="G90" t="str">
            <v>医療法人琴仁会</v>
          </cell>
          <cell r="I90" t="str">
            <v>石本　喜作</v>
          </cell>
          <cell r="J90" t="str">
            <v>小川電機㈱</v>
          </cell>
          <cell r="K90" t="str">
            <v>ＲＳ課</v>
          </cell>
          <cell r="L90" t="str">
            <v>課長</v>
          </cell>
          <cell r="M90" t="str">
            <v>寺内栄次</v>
          </cell>
          <cell r="N90" t="str">
            <v>545-0021</v>
          </cell>
          <cell r="O90" t="str">
            <v>大阪府大阪市阿倍野区阪南町２－２－４</v>
          </cell>
          <cell r="P90" t="str">
            <v>terauchi-e@ogawa.jp</v>
          </cell>
          <cell r="Q90" t="str">
            <v>06-6621-0031</v>
          </cell>
          <cell r="R90" t="str">
            <v>06-6621-0032</v>
          </cell>
          <cell r="S90">
            <v>4087</v>
          </cell>
          <cell r="T90">
            <v>48383</v>
          </cell>
          <cell r="U90">
            <v>39982</v>
          </cell>
          <cell r="V90">
            <v>44069</v>
          </cell>
          <cell r="W90">
            <v>48383</v>
          </cell>
          <cell r="X90">
            <v>92452</v>
          </cell>
          <cell r="Y90">
            <v>14689</v>
          </cell>
          <cell r="Z90">
            <v>16127</v>
          </cell>
          <cell r="AA90">
            <v>30816</v>
          </cell>
          <cell r="AB90">
            <v>0</v>
          </cell>
          <cell r="AC90">
            <v>30816</v>
          </cell>
          <cell r="AD90">
            <v>30816</v>
          </cell>
          <cell r="AE90" t="str">
            <v>23.3</v>
          </cell>
          <cell r="AF90" t="str">
            <v>23.12</v>
          </cell>
          <cell r="AG90" t="str">
            <v>○</v>
          </cell>
        </row>
        <row r="91">
          <cell r="B91" t="str">
            <v>10A-5199</v>
          </cell>
          <cell r="C91">
            <v>1</v>
          </cell>
          <cell r="E91" t="str">
            <v>近江屋株式会社本社ビル改修工事</v>
          </cell>
          <cell r="F91" t="str">
            <v>近江屋株式会社    房本　伸也</v>
          </cell>
          <cell r="G91" t="str">
            <v>近江屋株式会社</v>
          </cell>
          <cell r="I91" t="str">
            <v>房本　伸也</v>
          </cell>
          <cell r="J91" t="str">
            <v>ダイキンエアテクノ株式会社関西支店</v>
          </cell>
          <cell r="K91" t="str">
            <v>エンジニアリング部</v>
          </cell>
          <cell r="L91" t="str">
            <v>課長</v>
          </cell>
          <cell r="M91" t="str">
            <v>坂下　政昭</v>
          </cell>
          <cell r="N91" t="str">
            <v>564-0063</v>
          </cell>
          <cell r="O91" t="str">
            <v>大阪府吹田市江坂町1-17-26エスプリ江坂3F</v>
          </cell>
          <cell r="P91" t="str">
            <v>masaaki.sakashita@grp.daikin.co.jp</v>
          </cell>
          <cell r="Q91" t="str">
            <v>06-6190-6103</v>
          </cell>
          <cell r="R91" t="str">
            <v>06-6380-7531</v>
          </cell>
          <cell r="S91">
            <v>4400</v>
          </cell>
          <cell r="T91">
            <v>16000</v>
          </cell>
          <cell r="U91">
            <v>14300</v>
          </cell>
          <cell r="V91">
            <v>18700</v>
          </cell>
          <cell r="W91">
            <v>16000</v>
          </cell>
          <cell r="X91">
            <v>34700</v>
          </cell>
          <cell r="Y91">
            <v>6233</v>
          </cell>
          <cell r="Z91">
            <v>5333</v>
          </cell>
          <cell r="AA91">
            <v>11566</v>
          </cell>
          <cell r="AB91">
            <v>0</v>
          </cell>
          <cell r="AC91">
            <v>11566</v>
          </cell>
          <cell r="AD91">
            <v>11566</v>
          </cell>
          <cell r="AE91" t="str">
            <v>23.3</v>
          </cell>
          <cell r="AF91" t="str">
            <v>23.5</v>
          </cell>
          <cell r="AG91" t="str">
            <v>○</v>
          </cell>
        </row>
        <row r="92">
          <cell r="B92" t="str">
            <v>10A-5201</v>
          </cell>
          <cell r="E92" t="str">
            <v>ケアポート栗東省エネ改修事業</v>
          </cell>
          <cell r="F92" t="str">
            <v>社会福祉法人恩賜財団済生会 支部滋賀県生会   業務担当理事  仲岸　明三郎</v>
          </cell>
          <cell r="G92" t="str">
            <v xml:space="preserve">社会福祉法人恩賜財団済生会 支部滋賀県生会 </v>
          </cell>
          <cell r="H92" t="str">
            <v>業務担当理事</v>
          </cell>
          <cell r="I92" t="str">
            <v>仲岸　明三郎</v>
          </cell>
          <cell r="J92" t="str">
            <v>社会福祉法人恩賜財団済生会</v>
          </cell>
          <cell r="K92" t="str">
            <v>介護老人保健施設ケアポート栗東</v>
          </cell>
          <cell r="L92" t="str">
            <v>事務係長</v>
          </cell>
          <cell r="M92" t="str">
            <v>今井　啓介</v>
          </cell>
          <cell r="N92" t="str">
            <v>520-3046</v>
          </cell>
          <cell r="O92" t="str">
            <v>滋賀県栗東市大橋二丁目8番2号</v>
          </cell>
          <cell r="P92" t="str">
            <v>careport@saiseikai-shiga.jp</v>
          </cell>
          <cell r="Q92" t="str">
            <v>077-551-2600</v>
          </cell>
          <cell r="R92" t="str">
            <v>077-551-2609</v>
          </cell>
          <cell r="S92">
            <v>8571</v>
          </cell>
          <cell r="T92">
            <v>44293</v>
          </cell>
          <cell r="U92">
            <v>27707</v>
          </cell>
          <cell r="V92">
            <v>36278</v>
          </cell>
          <cell r="W92">
            <v>44293</v>
          </cell>
          <cell r="X92">
            <v>80571</v>
          </cell>
          <cell r="Y92">
            <v>12092</v>
          </cell>
          <cell r="Z92">
            <v>14764</v>
          </cell>
          <cell r="AA92">
            <v>26856</v>
          </cell>
          <cell r="AB92">
            <v>0</v>
          </cell>
          <cell r="AC92">
            <v>26856</v>
          </cell>
          <cell r="AD92">
            <v>26856</v>
          </cell>
          <cell r="AE92" t="str">
            <v>23.3</v>
          </cell>
          <cell r="AF92" t="str">
            <v>24.1</v>
          </cell>
          <cell r="AG92" t="str">
            <v>◎</v>
          </cell>
          <cell r="AH92" t="str">
            <v>着工要確認→OK</v>
          </cell>
        </row>
        <row r="93">
          <cell r="B93" t="str">
            <v>10A-5203</v>
          </cell>
          <cell r="C93">
            <v>1</v>
          </cell>
          <cell r="E93" t="str">
            <v>日活撮影所　俳優センター　省エネルギー工事</v>
          </cell>
          <cell r="F93" t="str">
            <v>日活株式会社    佐藤　直樹</v>
          </cell>
          <cell r="G93" t="str">
            <v>日活株式会社</v>
          </cell>
          <cell r="I93" t="str">
            <v>佐藤　直樹</v>
          </cell>
          <cell r="J93" t="str">
            <v>日活株式会社</v>
          </cell>
          <cell r="K93" t="str">
            <v>撮影所事業部門</v>
          </cell>
          <cell r="M93" t="str">
            <v>佐藤龍朗</v>
          </cell>
          <cell r="N93" t="str">
            <v>182-0023</v>
          </cell>
          <cell r="O93" t="str">
            <v>東京都調布市染地2-8-12</v>
          </cell>
          <cell r="P93" t="str">
            <v>tatsuro357@nikkatsu.co.jp</v>
          </cell>
          <cell r="Q93" t="str">
            <v>042-483-1514</v>
          </cell>
          <cell r="R93" t="str">
            <v>042-483-1519</v>
          </cell>
          <cell r="S93">
            <v>851</v>
          </cell>
          <cell r="T93">
            <v>2692</v>
          </cell>
          <cell r="U93">
            <v>8130</v>
          </cell>
          <cell r="V93">
            <v>8981</v>
          </cell>
          <cell r="W93">
            <v>2692</v>
          </cell>
          <cell r="X93">
            <v>11673</v>
          </cell>
          <cell r="Y93">
            <v>2993</v>
          </cell>
          <cell r="Z93">
            <v>897</v>
          </cell>
          <cell r="AA93">
            <v>3890</v>
          </cell>
          <cell r="AB93">
            <v>85</v>
          </cell>
          <cell r="AC93">
            <v>3975</v>
          </cell>
          <cell r="AD93">
            <v>3975</v>
          </cell>
          <cell r="AE93" t="str">
            <v>23.3</v>
          </cell>
          <cell r="AF93" t="str">
            <v>23.7</v>
          </cell>
          <cell r="AG93" t="str">
            <v>◎</v>
          </cell>
        </row>
        <row r="94">
          <cell r="B94" t="str">
            <v>10A-5204</v>
          </cell>
          <cell r="E94" t="str">
            <v>社会福祉法人　のぞみの里志摩学園設備建物改修工事</v>
          </cell>
          <cell r="F94" t="str">
            <v>社会福祉法人　のぞみの里    西山　陽雄</v>
          </cell>
          <cell r="G94" t="str">
            <v>社会福祉法人　のぞみの里</v>
          </cell>
          <cell r="I94" t="str">
            <v>西山　陽雄</v>
          </cell>
          <cell r="J94" t="str">
            <v>西部電気工業㈱</v>
          </cell>
          <cell r="K94" t="str">
            <v>環境事業部</v>
          </cell>
          <cell r="L94" t="str">
            <v>担当課長</v>
          </cell>
          <cell r="M94" t="str">
            <v>山本　幸一</v>
          </cell>
          <cell r="N94" t="str">
            <v>812-8565</v>
          </cell>
          <cell r="O94" t="str">
            <v>福岡県福岡市博多区博多駅東３丁目7-1</v>
          </cell>
          <cell r="P94" t="str">
            <v>k-yamamoto@seibu-denki.co.jp</v>
          </cell>
          <cell r="Q94" t="str">
            <v>092-418-3175</v>
          </cell>
          <cell r="R94" t="str">
            <v>092-418-3195</v>
          </cell>
          <cell r="S94">
            <v>12070</v>
          </cell>
          <cell r="T94">
            <v>26558</v>
          </cell>
          <cell r="U94">
            <v>14830</v>
          </cell>
          <cell r="V94">
            <v>26900</v>
          </cell>
          <cell r="W94">
            <v>26558</v>
          </cell>
          <cell r="X94">
            <v>53458</v>
          </cell>
          <cell r="Y94">
            <v>8966</v>
          </cell>
          <cell r="Z94">
            <v>8852</v>
          </cell>
          <cell r="AA94">
            <v>17818</v>
          </cell>
          <cell r="AB94">
            <v>0</v>
          </cell>
          <cell r="AC94">
            <v>17818</v>
          </cell>
          <cell r="AD94">
            <v>17926</v>
          </cell>
          <cell r="AE94" t="str">
            <v>23.3</v>
          </cell>
          <cell r="AF94" t="str">
            <v>23.6</v>
          </cell>
          <cell r="AG94" t="str">
            <v>○</v>
          </cell>
          <cell r="AH94" t="str">
            <v>開口部改修率不明→判明→OK
壁掛けエアコン除外、減額</v>
          </cell>
        </row>
        <row r="95">
          <cell r="B95" t="str">
            <v>10A-5205</v>
          </cell>
          <cell r="E95" t="str">
            <v>事務所省エネ改修事業</v>
          </cell>
          <cell r="F95" t="str">
            <v>株式会社すがとし建設    菅原　利夫</v>
          </cell>
          <cell r="G95" t="str">
            <v>株式会社すがとし建設</v>
          </cell>
          <cell r="I95" t="str">
            <v>菅原　利夫</v>
          </cell>
          <cell r="J95" t="str">
            <v>（株）すがとし建設</v>
          </cell>
          <cell r="K95" t="str">
            <v>建築</v>
          </cell>
          <cell r="L95" t="str">
            <v>専務取締役</v>
          </cell>
          <cell r="M95" t="str">
            <v>菅原　明利</v>
          </cell>
          <cell r="N95" t="str">
            <v>988-0025</v>
          </cell>
          <cell r="O95" t="str">
            <v>宮城県気仙沼市内の脇1-14</v>
          </cell>
          <cell r="P95" t="str">
            <v>sugatosi@cocoa.ocn.ne.jp</v>
          </cell>
          <cell r="Q95" t="str">
            <v>0226-22-6160</v>
          </cell>
          <cell r="R95" t="str">
            <v>0226-24-3090</v>
          </cell>
          <cell r="S95">
            <v>9290</v>
          </cell>
          <cell r="T95">
            <v>3174</v>
          </cell>
          <cell r="U95">
            <v>1233</v>
          </cell>
          <cell r="V95">
            <v>10523</v>
          </cell>
          <cell r="W95">
            <v>3174</v>
          </cell>
          <cell r="X95">
            <v>13697</v>
          </cell>
          <cell r="Y95">
            <v>3507</v>
          </cell>
          <cell r="Z95">
            <v>1058</v>
          </cell>
          <cell r="AA95">
            <v>4565</v>
          </cell>
          <cell r="AB95">
            <v>100</v>
          </cell>
          <cell r="AC95">
            <v>4665</v>
          </cell>
          <cell r="AD95">
            <v>4665</v>
          </cell>
          <cell r="AE95" t="str">
            <v>23.2</v>
          </cell>
          <cell r="AF95" t="str">
            <v>23.5</v>
          </cell>
          <cell r="AG95" t="str">
            <v>◎</v>
          </cell>
          <cell r="AH95" t="str">
            <v>熱源改修割合根拠が不明</v>
          </cell>
        </row>
        <row r="96">
          <cell r="B96" t="str">
            <v>10A-5207</v>
          </cell>
          <cell r="E96" t="str">
            <v>障害者支援施設　聖マーガレットホームにおける省エネルギー改修工事</v>
          </cell>
          <cell r="F96" t="str">
            <v>社会福祉法人　九十九里ホーム  理事長  井上　峰夫</v>
          </cell>
          <cell r="G96" t="str">
            <v>社会福祉法人　九十九里ホーム</v>
          </cell>
          <cell r="H96" t="str">
            <v>理事長</v>
          </cell>
          <cell r="I96" t="str">
            <v>井上　峰夫</v>
          </cell>
          <cell r="J96" t="str">
            <v>阿部建設株式会社</v>
          </cell>
          <cell r="K96" t="str">
            <v>建築部</v>
          </cell>
          <cell r="L96" t="str">
            <v>部長</v>
          </cell>
          <cell r="M96" t="str">
            <v>林平馬</v>
          </cell>
          <cell r="N96" t="str">
            <v>289-2504</v>
          </cell>
          <cell r="O96" t="str">
            <v>千葉県旭市二の528</v>
          </cell>
          <cell r="P96" t="str">
            <v>kenchiku@abeken.co.jp</v>
          </cell>
          <cell r="Q96" t="str">
            <v>0479-62-5613</v>
          </cell>
          <cell r="R96" t="str">
            <v>0479-63-7172</v>
          </cell>
          <cell r="S96">
            <v>9600</v>
          </cell>
          <cell r="T96">
            <v>20500</v>
          </cell>
          <cell r="U96">
            <v>7000</v>
          </cell>
          <cell r="V96">
            <v>16600</v>
          </cell>
          <cell r="W96">
            <v>20500</v>
          </cell>
          <cell r="X96">
            <v>37100</v>
          </cell>
          <cell r="Y96">
            <v>5533</v>
          </cell>
          <cell r="Z96">
            <v>6833</v>
          </cell>
          <cell r="AA96">
            <v>12366</v>
          </cell>
          <cell r="AB96">
            <v>0</v>
          </cell>
          <cell r="AC96">
            <v>12366</v>
          </cell>
          <cell r="AD96">
            <v>12366</v>
          </cell>
          <cell r="AE96" t="str">
            <v>23.3</v>
          </cell>
          <cell r="AF96" t="str">
            <v>23.6</v>
          </cell>
          <cell r="AG96" t="str">
            <v>○</v>
          </cell>
        </row>
        <row r="97">
          <cell r="B97" t="str">
            <v>10A-5209</v>
          </cell>
          <cell r="C97">
            <v>5</v>
          </cell>
          <cell r="E97" t="str">
            <v>ミスターマックス綾羅木店　</v>
          </cell>
          <cell r="F97" t="str">
            <v>株式会社　ミスターマックス  代表取締役社長  平野　能章</v>
          </cell>
          <cell r="G97" t="str">
            <v>株式会社　ミスターマックス</v>
          </cell>
          <cell r="H97" t="str">
            <v>代表取締役社長</v>
          </cell>
          <cell r="I97" t="str">
            <v>平野　能章</v>
          </cell>
          <cell r="J97" t="str">
            <v>株式会社　ミスターマックス</v>
          </cell>
          <cell r="K97" t="str">
            <v>開発本部　建設部</v>
          </cell>
          <cell r="L97" t="str">
            <v>副部長</v>
          </cell>
          <cell r="M97" t="str">
            <v>岩松　保</v>
          </cell>
          <cell r="N97" t="str">
            <v>812-0064</v>
          </cell>
          <cell r="O97" t="str">
            <v>福岡県福岡市東区松田１-５-７</v>
          </cell>
          <cell r="P97" t="str">
            <v>tiwamatu@mrmax.co.jp</v>
          </cell>
          <cell r="Q97" t="str">
            <v>092-623-1123</v>
          </cell>
          <cell r="R97" t="str">
            <v>092-623-1162</v>
          </cell>
          <cell r="S97">
            <v>8477</v>
          </cell>
          <cell r="T97">
            <v>41759</v>
          </cell>
          <cell r="U97">
            <v>36542</v>
          </cell>
          <cell r="V97">
            <v>45019</v>
          </cell>
          <cell r="W97">
            <v>41759</v>
          </cell>
          <cell r="X97">
            <v>86778</v>
          </cell>
          <cell r="Y97">
            <v>15006</v>
          </cell>
          <cell r="Z97">
            <v>13919</v>
          </cell>
          <cell r="AA97">
            <v>28925</v>
          </cell>
          <cell r="AB97">
            <v>636</v>
          </cell>
          <cell r="AC97">
            <v>29561</v>
          </cell>
          <cell r="AD97">
            <v>29562</v>
          </cell>
          <cell r="AE97" t="str">
            <v>23.3</v>
          </cell>
          <cell r="AF97" t="str">
            <v>23.12</v>
          </cell>
          <cell r="AG97" t="str">
            <v>○</v>
          </cell>
          <cell r="AH97" t="str">
            <v>様式4-2、小計C計算ミス修正、減額</v>
          </cell>
        </row>
        <row r="98">
          <cell r="B98" t="str">
            <v>10A-5210</v>
          </cell>
          <cell r="E98" t="str">
            <v>ミスターマックス大牟田店</v>
          </cell>
          <cell r="F98" t="str">
            <v>株式会社　ミスターマックス  代表取締役社長  平野　能章</v>
          </cell>
          <cell r="G98" t="str">
            <v>株式会社　ミスターマックス</v>
          </cell>
          <cell r="H98" t="str">
            <v>代表取締役社長</v>
          </cell>
          <cell r="I98" t="str">
            <v>平野　能章</v>
          </cell>
          <cell r="J98" t="str">
            <v>株式会社　ミスターマックス</v>
          </cell>
          <cell r="K98" t="str">
            <v>開発本部　建設部</v>
          </cell>
          <cell r="L98" t="str">
            <v>副部長</v>
          </cell>
          <cell r="M98" t="str">
            <v>岩松　保</v>
          </cell>
          <cell r="N98" t="str">
            <v>812-0064</v>
          </cell>
          <cell r="O98" t="str">
            <v>福岡県福岡市東区松田１-５-７</v>
          </cell>
          <cell r="P98" t="str">
            <v>tiwamatu@mrmax.co.jp</v>
          </cell>
          <cell r="Q98" t="str">
            <v>092-623-1123</v>
          </cell>
          <cell r="R98" t="str">
            <v>092-623-1162</v>
          </cell>
          <cell r="S98">
            <v>12699</v>
          </cell>
          <cell r="T98">
            <v>46002</v>
          </cell>
          <cell r="U98">
            <v>40799</v>
          </cell>
          <cell r="V98">
            <v>53498</v>
          </cell>
          <cell r="W98">
            <v>46002</v>
          </cell>
          <cell r="X98">
            <v>99500</v>
          </cell>
          <cell r="Y98">
            <v>17832</v>
          </cell>
          <cell r="Z98">
            <v>15334</v>
          </cell>
          <cell r="AA98">
            <v>33166</v>
          </cell>
          <cell r="AB98">
            <v>729</v>
          </cell>
          <cell r="AC98">
            <v>33895</v>
          </cell>
          <cell r="AD98">
            <v>33896</v>
          </cell>
          <cell r="AE98" t="str">
            <v>23.3</v>
          </cell>
          <cell r="AF98" t="str">
            <v>23.12</v>
          </cell>
          <cell r="AG98" t="str">
            <v>○</v>
          </cell>
          <cell r="AH98" t="str">
            <v>様式4-2、小計B計算ミス修正、減額</v>
          </cell>
        </row>
        <row r="99">
          <cell r="B99" t="str">
            <v>10A-5211</v>
          </cell>
          <cell r="E99" t="str">
            <v>整形外科藤井病院空調設備改修工事</v>
          </cell>
          <cell r="F99" t="str">
            <v>医療法人和紘会　整形外科藤井病院    藤井　紘三</v>
          </cell>
          <cell r="G99" t="str">
            <v>医療法人和紘会　整形外科藤井病院</v>
          </cell>
          <cell r="I99" t="str">
            <v>藤井　紘三</v>
          </cell>
          <cell r="J99" t="str">
            <v>潮冷熱株式会社</v>
          </cell>
          <cell r="K99" t="str">
            <v>陸上本部</v>
          </cell>
          <cell r="L99" t="str">
            <v>課長</v>
          </cell>
          <cell r="M99" t="str">
            <v>白石　義和</v>
          </cell>
          <cell r="N99" t="str">
            <v>799-2206</v>
          </cell>
          <cell r="O99" t="str">
            <v>愛媛県今治市大西町脇甲８８３－１</v>
          </cell>
          <cell r="P99" t="str">
            <v>yoshikazu.shiraishi@ushioreinetsu.co.jp</v>
          </cell>
          <cell r="Q99" t="str">
            <v>0898-53-3400</v>
          </cell>
          <cell r="R99" t="str">
            <v>0898-53-5572</v>
          </cell>
          <cell r="S99">
            <v>2400</v>
          </cell>
          <cell r="T99">
            <v>17452</v>
          </cell>
          <cell r="U99">
            <v>8748</v>
          </cell>
          <cell r="V99">
            <v>11148</v>
          </cell>
          <cell r="W99">
            <v>17452</v>
          </cell>
          <cell r="X99">
            <v>28600</v>
          </cell>
          <cell r="Y99">
            <v>3716</v>
          </cell>
          <cell r="Z99">
            <v>5817</v>
          </cell>
          <cell r="AA99">
            <v>9533</v>
          </cell>
          <cell r="AB99">
            <v>209</v>
          </cell>
          <cell r="AC99">
            <v>9742</v>
          </cell>
          <cell r="AD99">
            <v>9742</v>
          </cell>
          <cell r="AE99" t="str">
            <v>23.2</v>
          </cell>
          <cell r="AF99" t="str">
            <v>23.5</v>
          </cell>
          <cell r="AG99" t="str">
            <v>○</v>
          </cell>
        </row>
        <row r="100">
          <cell r="B100" t="str">
            <v>10A-5212</v>
          </cell>
          <cell r="E100" t="str">
            <v>横浜医療秘書歯科助手専門学校改修工事</v>
          </cell>
          <cell r="F100" t="str">
            <v>学校法人三幸学園    鳥居　秀光</v>
          </cell>
          <cell r="G100" t="str">
            <v>学校法人三幸学園</v>
          </cell>
          <cell r="I100" t="str">
            <v>鳥居　秀光</v>
          </cell>
          <cell r="J100" t="str">
            <v>加賀ソルネット株式会社</v>
          </cell>
          <cell r="K100" t="str">
            <v>営業推進部</v>
          </cell>
          <cell r="M100" t="str">
            <v>川原　大祐</v>
          </cell>
          <cell r="N100" t="str">
            <v>101-0021</v>
          </cell>
          <cell r="O100" t="str">
            <v>東京都千代田区外神田３－１２－８</v>
          </cell>
          <cell r="P100" t="str">
            <v>d_kawahara@solnet.ne.jp</v>
          </cell>
          <cell r="Q100" t="str">
            <v>03-4455-3113</v>
          </cell>
          <cell r="R100" t="str">
            <v>03-3254-7179</v>
          </cell>
          <cell r="S100">
            <v>2376</v>
          </cell>
          <cell r="T100">
            <v>7154</v>
          </cell>
          <cell r="U100">
            <v>4906</v>
          </cell>
          <cell r="V100">
            <v>7282</v>
          </cell>
          <cell r="W100">
            <v>7154</v>
          </cell>
          <cell r="X100">
            <v>14436</v>
          </cell>
          <cell r="Y100">
            <v>2427</v>
          </cell>
          <cell r="Z100">
            <v>2384</v>
          </cell>
          <cell r="AA100">
            <v>4811</v>
          </cell>
          <cell r="AB100">
            <v>0</v>
          </cell>
          <cell r="AC100">
            <v>4811</v>
          </cell>
          <cell r="AD100">
            <v>4811</v>
          </cell>
          <cell r="AE100" t="str">
            <v>23.3</v>
          </cell>
          <cell r="AF100" t="str">
            <v>23.9</v>
          </cell>
          <cell r="AG100" t="str">
            <v>◎</v>
          </cell>
        </row>
        <row r="101">
          <cell r="B101" t="str">
            <v>10A-5216</v>
          </cell>
          <cell r="C101">
            <v>1</v>
          </cell>
          <cell r="E101" t="str">
            <v>堀江ビル省エネ改修事業</v>
          </cell>
          <cell r="F101" t="str">
            <v>日新不動産株式会社  代表取締役  長瀬　隆弘</v>
          </cell>
          <cell r="G101" t="str">
            <v>日新不動産株式会社</v>
          </cell>
          <cell r="H101" t="str">
            <v>代表取締役</v>
          </cell>
          <cell r="I101" t="str">
            <v>長瀬　隆弘</v>
          </cell>
          <cell r="J101" t="str">
            <v>㈱小田沢設備</v>
          </cell>
          <cell r="K101" t="str">
            <v>営業部</v>
          </cell>
          <cell r="L101" t="str">
            <v>次長</v>
          </cell>
          <cell r="M101" t="str">
            <v>飯田信英</v>
          </cell>
          <cell r="N101" t="str">
            <v>542-0072</v>
          </cell>
          <cell r="O101" t="str">
            <v>大阪府大阪市中央区高津1-3-5</v>
          </cell>
          <cell r="P101" t="str">
            <v>osaka@odasawa.com</v>
          </cell>
          <cell r="Q101" t="str">
            <v>06-6763-3212</v>
          </cell>
          <cell r="R101" t="str">
            <v>06-6763-3229</v>
          </cell>
          <cell r="S101">
            <v>3500</v>
          </cell>
          <cell r="T101">
            <v>13635</v>
          </cell>
          <cell r="U101">
            <v>19865</v>
          </cell>
          <cell r="V101">
            <v>23365</v>
          </cell>
          <cell r="W101">
            <v>13635</v>
          </cell>
          <cell r="X101">
            <v>37000</v>
          </cell>
          <cell r="Y101">
            <v>7788</v>
          </cell>
          <cell r="Z101">
            <v>4545</v>
          </cell>
          <cell r="AA101">
            <v>12333</v>
          </cell>
          <cell r="AB101">
            <v>0</v>
          </cell>
          <cell r="AC101">
            <v>12333</v>
          </cell>
          <cell r="AD101">
            <v>12333</v>
          </cell>
          <cell r="AE101" t="str">
            <v>23.3</v>
          </cell>
          <cell r="AF101" t="str">
            <v>23.6</v>
          </cell>
          <cell r="AG101" t="str">
            <v>○</v>
          </cell>
        </row>
        <row r="102">
          <cell r="B102" t="str">
            <v>10A-5217</v>
          </cell>
          <cell r="C102">
            <v>1</v>
          </cell>
          <cell r="E102" t="str">
            <v>平成22年度検診ｾﾝﾀｰ別館設備改修</v>
          </cell>
          <cell r="F102" t="str">
            <v>財団法人　神奈川県予防医学協会    土屋　尚</v>
          </cell>
          <cell r="G102" t="str">
            <v>財団法人　神奈川県予防医学協会</v>
          </cell>
          <cell r="I102" t="str">
            <v>土屋　尚</v>
          </cell>
          <cell r="J102" t="str">
            <v>川本工業株式会社</v>
          </cell>
          <cell r="K102" t="str">
            <v>ﾘﾆｭｰｱﾙ事業部</v>
          </cell>
          <cell r="L102" t="str">
            <v>係長</v>
          </cell>
          <cell r="M102" t="str">
            <v>近藤新樹</v>
          </cell>
          <cell r="N102" t="str">
            <v>231-0026</v>
          </cell>
          <cell r="O102" t="str">
            <v>神奈川県横浜市中区寿町2-5-1</v>
          </cell>
          <cell r="P102" t="str">
            <v>s-kondo@kawamoto-ind.co.jp</v>
          </cell>
          <cell r="Q102" t="str">
            <v>045-662-2759</v>
          </cell>
          <cell r="R102" t="str">
            <v>045-662-2780</v>
          </cell>
          <cell r="S102">
            <v>14890</v>
          </cell>
          <cell r="T102">
            <v>6501</v>
          </cell>
          <cell r="U102">
            <v>6191</v>
          </cell>
          <cell r="V102">
            <v>21081</v>
          </cell>
          <cell r="W102">
            <v>6501</v>
          </cell>
          <cell r="X102">
            <v>27582</v>
          </cell>
          <cell r="Y102">
            <v>7027</v>
          </cell>
          <cell r="Z102">
            <v>2167</v>
          </cell>
          <cell r="AA102">
            <v>9194</v>
          </cell>
          <cell r="AB102">
            <v>202</v>
          </cell>
          <cell r="AC102">
            <v>9396</v>
          </cell>
          <cell r="AD102">
            <v>9450</v>
          </cell>
          <cell r="AE102" t="str">
            <v>23.2</v>
          </cell>
          <cell r="AF102" t="str">
            <v>23.3</v>
          </cell>
          <cell r="AG102" t="str">
            <v>◎</v>
          </cell>
          <cell r="AH102" t="str">
            <v>駐車場照明除外、減額</v>
          </cell>
        </row>
        <row r="103">
          <cell r="B103" t="str">
            <v>10A-5218</v>
          </cell>
          <cell r="E103" t="str">
            <v>東洋不動産本館ビル省エネ改修工事</v>
          </cell>
          <cell r="F103" t="str">
            <v>東洋不動産株式会社    浅井　泰男</v>
          </cell>
          <cell r="G103" t="str">
            <v>東洋不動産株式会社</v>
          </cell>
          <cell r="I103" t="str">
            <v>浅井　泰男</v>
          </cell>
          <cell r="J103" t="str">
            <v>東西建築サービス株式会社</v>
          </cell>
          <cell r="K103" t="str">
            <v>設計監理部</v>
          </cell>
          <cell r="L103" t="str">
            <v>副部長</v>
          </cell>
          <cell r="M103" t="str">
            <v>植木秀典</v>
          </cell>
          <cell r="N103" t="str">
            <v>541-0043</v>
          </cell>
          <cell r="O103" t="str">
            <v>大阪府大阪市中央区高麗橋4丁目7番7号</v>
          </cell>
          <cell r="P103" t="str">
            <v>h.ueki@tozai.co.jp</v>
          </cell>
          <cell r="Q103" t="str">
            <v>06-6231-6010</v>
          </cell>
          <cell r="R103" t="str">
            <v>06-6231-7150</v>
          </cell>
          <cell r="S103">
            <v>30389</v>
          </cell>
          <cell r="T103">
            <v>46295</v>
          </cell>
          <cell r="U103">
            <v>35896</v>
          </cell>
          <cell r="V103">
            <v>66285</v>
          </cell>
          <cell r="W103">
            <v>46295</v>
          </cell>
          <cell r="X103">
            <v>112580</v>
          </cell>
          <cell r="Y103">
            <v>22095</v>
          </cell>
          <cell r="Z103">
            <v>15431</v>
          </cell>
          <cell r="AA103">
            <v>37526</v>
          </cell>
          <cell r="AB103">
            <v>800</v>
          </cell>
          <cell r="AC103">
            <v>38326</v>
          </cell>
          <cell r="AD103">
            <v>40509</v>
          </cell>
          <cell r="AE103" t="str">
            <v>23.3</v>
          </cell>
          <cell r="AF103" t="str">
            <v>23.5</v>
          </cell>
          <cell r="AG103" t="str">
            <v>○</v>
          </cell>
          <cell r="AH103" t="str">
            <v>遮熱塗装除外、減額</v>
          </cell>
        </row>
        <row r="104">
          <cell r="B104" t="str">
            <v>10A-5221</v>
          </cell>
          <cell r="E104" t="str">
            <v>美方広域消防本部　省エネ改修事業</v>
          </cell>
          <cell r="F104" t="str">
            <v>美方郡広域事務組合  管理者  岡本　英樹</v>
          </cell>
          <cell r="G104" t="str">
            <v>美方郡広域事務組合</v>
          </cell>
          <cell r="H104" t="str">
            <v>管理者</v>
          </cell>
          <cell r="I104" t="str">
            <v>岡本　英樹</v>
          </cell>
          <cell r="J104" t="str">
            <v>美方広域消防本部</v>
          </cell>
          <cell r="K104" t="str">
            <v>管理課</v>
          </cell>
          <cell r="L104" t="str">
            <v>課長</v>
          </cell>
          <cell r="M104" t="str">
            <v>植村　博昭</v>
          </cell>
          <cell r="N104" t="str">
            <v>669-6803</v>
          </cell>
          <cell r="O104" t="str">
            <v>兵庫県美方郡新温泉町今岡２５７－１</v>
          </cell>
          <cell r="P104" t="str">
            <v>kaikei@fd-mikata119.jp</v>
          </cell>
          <cell r="Q104" t="str">
            <v>0796-92-0119</v>
          </cell>
          <cell r="R104" t="str">
            <v>0796-92-0594</v>
          </cell>
          <cell r="S104">
            <v>2595</v>
          </cell>
          <cell r="T104">
            <v>4561</v>
          </cell>
          <cell r="U104">
            <v>6604</v>
          </cell>
          <cell r="V104">
            <v>9199</v>
          </cell>
          <cell r="W104">
            <v>4561</v>
          </cell>
          <cell r="X104">
            <v>13760</v>
          </cell>
          <cell r="Y104">
            <v>3066</v>
          </cell>
          <cell r="Z104">
            <v>1520</v>
          </cell>
          <cell r="AA104">
            <v>4586</v>
          </cell>
          <cell r="AB104">
            <v>0</v>
          </cell>
          <cell r="AC104">
            <v>4586</v>
          </cell>
          <cell r="AD104">
            <v>4586</v>
          </cell>
          <cell r="AE104" t="str">
            <v>23.3</v>
          </cell>
          <cell r="AF104" t="str">
            <v>23.8</v>
          </cell>
          <cell r="AG104" t="str">
            <v>○</v>
          </cell>
        </row>
        <row r="105">
          <cell r="B105" t="str">
            <v>10A-5222</v>
          </cell>
          <cell r="E105" t="str">
            <v>富山銀行事務センター省エネ改修工事</v>
          </cell>
          <cell r="F105" t="str">
            <v>株式会社富山銀行    齊藤　栄吉</v>
          </cell>
          <cell r="G105" t="str">
            <v>株式会社富山銀行</v>
          </cell>
          <cell r="I105" t="str">
            <v>齊藤　栄吉</v>
          </cell>
          <cell r="J105" t="str">
            <v>富山空調電設株式会社</v>
          </cell>
          <cell r="K105" t="str">
            <v>工事部</v>
          </cell>
          <cell r="L105" t="str">
            <v>課長</v>
          </cell>
          <cell r="M105" t="str">
            <v>亀畑　正明</v>
          </cell>
          <cell r="N105" t="str">
            <v>930-0996</v>
          </cell>
          <cell r="O105" t="str">
            <v>富山県富山市新庄本町２－８－７</v>
          </cell>
          <cell r="P105" t="str">
            <v>kame@tomiku.co.jp</v>
          </cell>
          <cell r="Q105" t="str">
            <v>076-451-9588</v>
          </cell>
          <cell r="R105" t="str">
            <v>076-451-7818</v>
          </cell>
          <cell r="S105">
            <v>2500</v>
          </cell>
          <cell r="T105">
            <v>6000</v>
          </cell>
          <cell r="U105">
            <v>4700</v>
          </cell>
          <cell r="V105">
            <v>7200</v>
          </cell>
          <cell r="W105">
            <v>6000</v>
          </cell>
          <cell r="X105">
            <v>13200</v>
          </cell>
          <cell r="Y105">
            <v>2400</v>
          </cell>
          <cell r="Z105">
            <v>2000</v>
          </cell>
          <cell r="AA105">
            <v>4400</v>
          </cell>
          <cell r="AB105">
            <v>0</v>
          </cell>
          <cell r="AC105">
            <v>4400</v>
          </cell>
          <cell r="AD105">
            <v>4400</v>
          </cell>
          <cell r="AE105" t="str">
            <v>23.3</v>
          </cell>
          <cell r="AF105" t="str">
            <v>23.3</v>
          </cell>
          <cell r="AG105" t="str">
            <v>◎</v>
          </cell>
          <cell r="AH105" t="str">
            <v>立面図無いが</v>
          </cell>
        </row>
        <row r="106">
          <cell r="B106" t="str">
            <v>10A-5225</v>
          </cell>
          <cell r="C106">
            <v>1</v>
          </cell>
          <cell r="E106" t="str">
            <v>新潟デザイン専門学校省エネ改修工事</v>
          </cell>
          <cell r="F106" t="str">
            <v>学校法人　新潟総合学院    池田　祥護</v>
          </cell>
          <cell r="G106" t="str">
            <v>学校法人　新潟総合学院</v>
          </cell>
          <cell r="I106" t="str">
            <v>池田　祥護</v>
          </cell>
          <cell r="J106" t="str">
            <v>学校法人　新潟総合学院</v>
          </cell>
          <cell r="K106" t="str">
            <v>総務部</v>
          </cell>
          <cell r="M106" t="str">
            <v>永井　敏博</v>
          </cell>
          <cell r="N106" t="str">
            <v>951-8065</v>
          </cell>
          <cell r="O106" t="str">
            <v>新潟県中央区東堀通1番町４９４－３</v>
          </cell>
          <cell r="P106" t="str">
            <v>nagai.toshihiro@nsg.gr.jp</v>
          </cell>
          <cell r="Q106" t="str">
            <v>025-210-8577</v>
          </cell>
          <cell r="R106" t="str">
            <v>025-210-8566</v>
          </cell>
          <cell r="S106">
            <v>1408</v>
          </cell>
          <cell r="T106">
            <v>20000</v>
          </cell>
          <cell r="U106">
            <v>12000</v>
          </cell>
          <cell r="V106">
            <v>13408</v>
          </cell>
          <cell r="W106">
            <v>20000</v>
          </cell>
          <cell r="X106">
            <v>33408</v>
          </cell>
          <cell r="Y106">
            <v>4469</v>
          </cell>
          <cell r="Z106">
            <v>6666</v>
          </cell>
          <cell r="AA106">
            <v>11135</v>
          </cell>
          <cell r="AB106">
            <v>0</v>
          </cell>
          <cell r="AC106">
            <v>11135</v>
          </cell>
          <cell r="AD106">
            <v>11135</v>
          </cell>
          <cell r="AE106" t="str">
            <v>23.2</v>
          </cell>
          <cell r="AF106" t="str">
            <v>23.6</v>
          </cell>
          <cell r="AG106" t="str">
            <v>○</v>
          </cell>
          <cell r="AH106" t="str">
            <v>「注意物件」
改修対象範囲の区分が不適切、部分改修での応募を全体改修として審査、採択</v>
          </cell>
        </row>
        <row r="107">
          <cell r="B107" t="str">
            <v>10A-5226</v>
          </cell>
          <cell r="E107" t="str">
            <v>有料老人ホームリゾートビラ雨晴　省エネ改修工事</v>
          </cell>
          <cell r="F107" t="str">
            <v>有限会社マルチメディアネットワーク    福田　由美</v>
          </cell>
          <cell r="G107" t="str">
            <v>有限会社マルチメディアネットワーク</v>
          </cell>
          <cell r="I107" t="str">
            <v>福田　由美</v>
          </cell>
          <cell r="J107" t="str">
            <v>大和ハウス工業金沢支店</v>
          </cell>
          <cell r="K107" t="str">
            <v>環境エネルギー営業所</v>
          </cell>
          <cell r="L107" t="str">
            <v>所長</v>
          </cell>
          <cell r="M107" t="str">
            <v>平　伸彦</v>
          </cell>
          <cell r="N107" t="str">
            <v>920-8203</v>
          </cell>
          <cell r="O107" t="str">
            <v>石川県金沢市鞍月５丁目５７番地</v>
          </cell>
          <cell r="P107" t="str">
            <v>no.taira@daiwahouse.jp</v>
          </cell>
          <cell r="Q107" t="str">
            <v>076-239-5053</v>
          </cell>
          <cell r="R107" t="str">
            <v>076-239-5024</v>
          </cell>
          <cell r="S107">
            <v>5820</v>
          </cell>
          <cell r="T107">
            <v>19836</v>
          </cell>
          <cell r="U107">
            <v>26364</v>
          </cell>
          <cell r="V107">
            <v>32184</v>
          </cell>
          <cell r="W107">
            <v>19836</v>
          </cell>
          <cell r="X107">
            <v>52020</v>
          </cell>
          <cell r="Y107">
            <v>10728</v>
          </cell>
          <cell r="Z107">
            <v>6612</v>
          </cell>
          <cell r="AA107">
            <v>17340</v>
          </cell>
          <cell r="AB107">
            <v>0</v>
          </cell>
          <cell r="AC107">
            <v>17340</v>
          </cell>
          <cell r="AD107">
            <v>17340</v>
          </cell>
          <cell r="AE107" t="str">
            <v>23.3</v>
          </cell>
          <cell r="AF107" t="str">
            <v>23.5</v>
          </cell>
          <cell r="AG107" t="str">
            <v>○</v>
          </cell>
        </row>
        <row r="108">
          <cell r="B108" t="str">
            <v>10A-5228</v>
          </cell>
          <cell r="E108" t="str">
            <v>コープ一関COLZA省エネ改修事業</v>
          </cell>
          <cell r="F108" t="str">
            <v>いわて生活協同組合  代表理事  飯塚　明彦</v>
          </cell>
          <cell r="G108" t="str">
            <v>いわて生活協同組合</v>
          </cell>
          <cell r="H108" t="str">
            <v>代表理事</v>
          </cell>
          <cell r="I108" t="str">
            <v>飯塚　明彦</v>
          </cell>
          <cell r="J108" t="str">
            <v>いわて生活協同組合</v>
          </cell>
          <cell r="K108" t="str">
            <v>開発施設部</v>
          </cell>
          <cell r="L108" t="str">
            <v>課長</v>
          </cell>
          <cell r="M108" t="str">
            <v>阿部　信行</v>
          </cell>
          <cell r="N108" t="str">
            <v>020-0180</v>
          </cell>
          <cell r="O108" t="str">
            <v>岩手県岩手郡滝沢村字土沢220-3</v>
          </cell>
          <cell r="P108" t="str">
            <v>sn.i07692na@todock.jp</v>
          </cell>
          <cell r="Q108" t="str">
            <v>019-687-1321</v>
          </cell>
          <cell r="R108" t="str">
            <v>019-687-1491</v>
          </cell>
          <cell r="S108">
            <v>5500</v>
          </cell>
          <cell r="T108">
            <v>23920</v>
          </cell>
          <cell r="U108">
            <v>29148</v>
          </cell>
          <cell r="V108">
            <v>34648</v>
          </cell>
          <cell r="W108">
            <v>23920</v>
          </cell>
          <cell r="X108">
            <v>58568</v>
          </cell>
          <cell r="Y108">
            <v>11549</v>
          </cell>
          <cell r="Z108">
            <v>7973</v>
          </cell>
          <cell r="AA108">
            <v>19522</v>
          </cell>
          <cell r="AB108">
            <v>429</v>
          </cell>
          <cell r="AC108">
            <v>19951</v>
          </cell>
          <cell r="AD108">
            <v>19998</v>
          </cell>
          <cell r="AE108" t="str">
            <v>23.3</v>
          </cell>
          <cell r="AF108" t="str">
            <v>23.7</v>
          </cell>
          <cell r="AG108" t="str">
            <v>◎</v>
          </cell>
          <cell r="AH108" t="str">
            <v>壁掛けエアコン除外、減額</v>
          </cell>
        </row>
        <row r="109">
          <cell r="B109" t="str">
            <v>10A-5232</v>
          </cell>
          <cell r="E109" t="str">
            <v>池田泉州銀行庄内支店　空調省エネ改修事業</v>
          </cell>
          <cell r="F109" t="str">
            <v>株式会社池田泉州銀行    服部　盛隆</v>
          </cell>
          <cell r="G109" t="str">
            <v>株式会社池田泉州銀行</v>
          </cell>
          <cell r="I109" t="str">
            <v>服部　盛隆</v>
          </cell>
          <cell r="J109" t="str">
            <v>エイテック株式会社</v>
          </cell>
          <cell r="K109" t="str">
            <v>設備部</v>
          </cell>
          <cell r="M109" t="str">
            <v>八木 恵子</v>
          </cell>
          <cell r="N109" t="str">
            <v>553-0006</v>
          </cell>
          <cell r="O109" t="str">
            <v>大阪府大阪市福島区吉野4-24-5</v>
          </cell>
          <cell r="P109" t="str">
            <v>a-tecosk@ninus.ocn.ne.jp</v>
          </cell>
          <cell r="Q109" t="str">
            <v>06-6462-7131</v>
          </cell>
          <cell r="R109" t="str">
            <v>06-6462-7135</v>
          </cell>
          <cell r="S109">
            <v>5550</v>
          </cell>
          <cell r="T109">
            <v>5575</v>
          </cell>
          <cell r="U109">
            <v>6875</v>
          </cell>
          <cell r="V109">
            <v>12425</v>
          </cell>
          <cell r="W109">
            <v>5575</v>
          </cell>
          <cell r="X109">
            <v>18000</v>
          </cell>
          <cell r="Y109">
            <v>4141</v>
          </cell>
          <cell r="Z109">
            <v>1858</v>
          </cell>
          <cell r="AA109">
            <v>5999</v>
          </cell>
          <cell r="AB109">
            <v>0</v>
          </cell>
          <cell r="AC109">
            <v>5999</v>
          </cell>
          <cell r="AD109">
            <v>5999</v>
          </cell>
          <cell r="AE109" t="str">
            <v>23.3</v>
          </cell>
          <cell r="AF109" t="str">
            <v>23.7</v>
          </cell>
          <cell r="AG109" t="str">
            <v>○</v>
          </cell>
        </row>
        <row r="110">
          <cell r="B110" t="str">
            <v>10A-5236</v>
          </cell>
          <cell r="E110" t="str">
            <v>カメラのキタムラ高知・土佐道路店省エネ改修事業</v>
          </cell>
          <cell r="F110" t="str">
            <v>株式会社キタムラ    浜田　宏幸</v>
          </cell>
          <cell r="G110" t="str">
            <v>株式会社キタムラ</v>
          </cell>
          <cell r="I110" t="str">
            <v>浜田　宏幸</v>
          </cell>
          <cell r="J110" t="str">
            <v>ダイキンエアテクノ株式会社</v>
          </cell>
          <cell r="K110" t="str">
            <v>法人営業部</v>
          </cell>
          <cell r="M110" t="str">
            <v>草野　大輔</v>
          </cell>
          <cell r="N110" t="str">
            <v>130-0026</v>
          </cell>
          <cell r="O110" t="str">
            <v>東京都墨田区両国２－１０－８</v>
          </cell>
          <cell r="P110" t="str">
            <v>daisuke.kusano@grp.daikin.co.jp</v>
          </cell>
          <cell r="Q110" t="str">
            <v>03-5624-6120</v>
          </cell>
          <cell r="R110" t="str">
            <v>03-5624-6121</v>
          </cell>
          <cell r="S110">
            <v>4168</v>
          </cell>
          <cell r="T110">
            <v>5113</v>
          </cell>
          <cell r="U110">
            <v>4969</v>
          </cell>
          <cell r="V110">
            <v>9137</v>
          </cell>
          <cell r="W110">
            <v>5113</v>
          </cell>
          <cell r="X110">
            <v>14250</v>
          </cell>
          <cell r="Y110">
            <v>3045</v>
          </cell>
          <cell r="Z110">
            <v>1704</v>
          </cell>
          <cell r="AA110">
            <v>4749</v>
          </cell>
          <cell r="AB110">
            <v>104</v>
          </cell>
          <cell r="AC110">
            <v>4853</v>
          </cell>
          <cell r="AD110">
            <v>5795</v>
          </cell>
          <cell r="AE110" t="str">
            <v>23.3</v>
          </cell>
          <cell r="AF110" t="str">
            <v>23.6</v>
          </cell>
          <cell r="AG110" t="str">
            <v>○</v>
          </cell>
          <cell r="AH110" t="str">
            <v>様式4-1、G切捨て処理、様式4-2、J、計算ミスを修正、減額</v>
          </cell>
        </row>
        <row r="111">
          <cell r="B111" t="str">
            <v>10A-5241</v>
          </cell>
          <cell r="C111">
            <v>1</v>
          </cell>
          <cell r="E111" t="str">
            <v>アムズガーデン糸満店</v>
          </cell>
          <cell r="F111" t="str">
            <v>アール・ケイ・アミューズメント株式会社    清水　明義</v>
          </cell>
          <cell r="G111" t="str">
            <v>アール・ケイ・アミューズメント株式会社</v>
          </cell>
          <cell r="I111" t="str">
            <v>清水　明義</v>
          </cell>
          <cell r="J111" t="str">
            <v>南西空調設備㈱</v>
          </cell>
          <cell r="L111" t="str">
            <v>代表者</v>
          </cell>
          <cell r="M111" t="str">
            <v>高良　正治</v>
          </cell>
          <cell r="N111" t="str">
            <v>900-0004</v>
          </cell>
          <cell r="O111" t="str">
            <v>沖縄県那覇市銘苅1-10-12</v>
          </cell>
          <cell r="P111" t="str">
            <v>nansei@mco.ne.jp</v>
          </cell>
          <cell r="Q111" t="str">
            <v>098-864-1125</v>
          </cell>
          <cell r="R111" t="str">
            <v>098-864-1126</v>
          </cell>
          <cell r="S111">
            <v>2185</v>
          </cell>
          <cell r="T111">
            <v>7200</v>
          </cell>
          <cell r="U111">
            <v>6818</v>
          </cell>
          <cell r="V111">
            <v>9003</v>
          </cell>
          <cell r="W111">
            <v>7200</v>
          </cell>
          <cell r="X111">
            <v>16203</v>
          </cell>
          <cell r="Y111">
            <v>3001</v>
          </cell>
          <cell r="Z111">
            <v>2400</v>
          </cell>
          <cell r="AA111">
            <v>5401</v>
          </cell>
          <cell r="AB111">
            <v>118</v>
          </cell>
          <cell r="AC111">
            <v>5519</v>
          </cell>
          <cell r="AD111">
            <v>5519</v>
          </cell>
          <cell r="AE111" t="str">
            <v>23.2</v>
          </cell>
          <cell r="AF111" t="str">
            <v>23.5</v>
          </cell>
          <cell r="AG111" t="str">
            <v>○</v>
          </cell>
          <cell r="AH111" t="str">
            <v>様式4-1、J切捨て処理修正、減額</v>
          </cell>
        </row>
        <row r="112">
          <cell r="B112" t="str">
            <v>10A-5242</v>
          </cell>
          <cell r="E112" t="str">
            <v>ポイント　播磨店省エネ改修工事</v>
          </cell>
          <cell r="F112" t="str">
            <v>株式会社タカミヤ  代表取締役  高宮　俊諦</v>
          </cell>
          <cell r="G112" t="str">
            <v>株式会社タカミヤ</v>
          </cell>
          <cell r="H112" t="str">
            <v>代表取締役</v>
          </cell>
          <cell r="I112" t="str">
            <v>高宮　俊諦</v>
          </cell>
          <cell r="J112" t="str">
            <v>ダイキンエアテクノ株式会社</v>
          </cell>
          <cell r="K112" t="str">
            <v>九州支店　北九州営業所　技術グループ</v>
          </cell>
          <cell r="M112" t="str">
            <v>河越　慶博</v>
          </cell>
          <cell r="N112" t="str">
            <v>803-0803</v>
          </cell>
          <cell r="O112" t="str">
            <v>福岡県北九州市小倉北区許斐町1番地スミックスビル3階</v>
          </cell>
          <cell r="P112" t="str">
            <v>yoshihiro.kawagoe@grp.daikin.co.jp</v>
          </cell>
          <cell r="Q112" t="str">
            <v>093-592-8866</v>
          </cell>
          <cell r="R112" t="str">
            <v>093-592-8867</v>
          </cell>
          <cell r="S112">
            <v>4000</v>
          </cell>
          <cell r="T112">
            <v>6000</v>
          </cell>
          <cell r="U112">
            <v>5000</v>
          </cell>
          <cell r="V112">
            <v>9000</v>
          </cell>
          <cell r="W112">
            <v>6000</v>
          </cell>
          <cell r="X112">
            <v>15000</v>
          </cell>
          <cell r="Y112">
            <v>3000</v>
          </cell>
          <cell r="Z112">
            <v>2000</v>
          </cell>
          <cell r="AA112">
            <v>5000</v>
          </cell>
          <cell r="AB112">
            <v>0</v>
          </cell>
          <cell r="AC112">
            <v>5000</v>
          </cell>
          <cell r="AD112">
            <v>5000</v>
          </cell>
          <cell r="AE112" t="str">
            <v>23.3</v>
          </cell>
          <cell r="AF112" t="str">
            <v>23.5</v>
          </cell>
          <cell r="AG112" t="str">
            <v>○</v>
          </cell>
        </row>
        <row r="113">
          <cell r="B113" t="str">
            <v>10A-5243</v>
          </cell>
          <cell r="E113" t="str">
            <v>小泉病院　C棟省エネ改修工事</v>
          </cell>
          <cell r="F113" t="str">
            <v>特定医療法人　仁康会  法人事務局長  谷本　卓弘</v>
          </cell>
          <cell r="G113" t="str">
            <v>特定医療法人　仁康会</v>
          </cell>
          <cell r="H113" t="str">
            <v>法人事務局長</v>
          </cell>
          <cell r="I113" t="str">
            <v>谷本　卓弘</v>
          </cell>
          <cell r="J113" t="str">
            <v>特定医療法人　仁康会</v>
          </cell>
          <cell r="K113" t="str">
            <v>法人本部</v>
          </cell>
          <cell r="M113" t="str">
            <v>市原　修一</v>
          </cell>
          <cell r="N113" t="str">
            <v>729-2361</v>
          </cell>
          <cell r="O113" t="str">
            <v>広島県三原市小泉町４２４５</v>
          </cell>
          <cell r="P113" t="str">
            <v>s-ichihara@jinkokai.jp</v>
          </cell>
          <cell r="Q113" t="str">
            <v>0848-66-3355</v>
          </cell>
          <cell r="R113" t="str">
            <v>0848-66-2823</v>
          </cell>
          <cell r="S113">
            <v>20031</v>
          </cell>
          <cell r="T113">
            <v>31957</v>
          </cell>
          <cell r="U113">
            <v>43587</v>
          </cell>
          <cell r="V113">
            <v>63618</v>
          </cell>
          <cell r="W113">
            <v>31957</v>
          </cell>
          <cell r="X113">
            <v>95575</v>
          </cell>
          <cell r="Y113">
            <v>21206</v>
          </cell>
          <cell r="Z113">
            <v>10652</v>
          </cell>
          <cell r="AA113">
            <v>31858</v>
          </cell>
          <cell r="AB113">
            <v>0</v>
          </cell>
          <cell r="AC113">
            <v>31858</v>
          </cell>
          <cell r="AD113">
            <v>31925</v>
          </cell>
          <cell r="AE113" t="str">
            <v>23.3</v>
          </cell>
          <cell r="AF113" t="str">
            <v>23.11</v>
          </cell>
          <cell r="AG113" t="str">
            <v>○</v>
          </cell>
          <cell r="AH113" t="str">
            <v>様式4-1、G計算ミス修正、減額</v>
          </cell>
        </row>
        <row r="114">
          <cell r="B114" t="str">
            <v>10A-5245</v>
          </cell>
          <cell r="C114">
            <v>1</v>
          </cell>
          <cell r="E114" t="str">
            <v>社会福祉法人仙人福祉事業会（グリーンビラ夜久野）省エネ改修事業</v>
          </cell>
          <cell r="F114" t="str">
            <v>社会福祉法人仙人福祉事業会    瀬田　伸一</v>
          </cell>
          <cell r="G114" t="str">
            <v>社会福祉法人仙人福祉事業会</v>
          </cell>
          <cell r="I114" t="str">
            <v>瀬田　伸一</v>
          </cell>
          <cell r="J114" t="str">
            <v>京都熱学株式会社</v>
          </cell>
          <cell r="M114" t="str">
            <v>齋藤　毅</v>
          </cell>
          <cell r="N114" t="str">
            <v>615-0007</v>
          </cell>
          <cell r="O114" t="str">
            <v>京都府京都市右京区西院上花田町6-8</v>
          </cell>
          <cell r="P114" t="str">
            <v>kyonetsu@kyoto.zaq.ne.jp</v>
          </cell>
          <cell r="Q114" t="str">
            <v>075-321-0821</v>
          </cell>
          <cell r="R114" t="str">
            <v>075-314-6334</v>
          </cell>
          <cell r="S114">
            <v>3105</v>
          </cell>
          <cell r="T114">
            <v>18058</v>
          </cell>
          <cell r="U114">
            <v>27092</v>
          </cell>
          <cell r="V114">
            <v>30197</v>
          </cell>
          <cell r="W114">
            <v>18058</v>
          </cell>
          <cell r="X114">
            <v>48255</v>
          </cell>
          <cell r="Y114">
            <v>10065</v>
          </cell>
          <cell r="Z114">
            <v>6019</v>
          </cell>
          <cell r="AA114">
            <v>16084</v>
          </cell>
          <cell r="AB114">
            <v>0</v>
          </cell>
          <cell r="AC114">
            <v>16084</v>
          </cell>
          <cell r="AD114">
            <v>16084</v>
          </cell>
          <cell r="AE114" t="str">
            <v>23.3</v>
          </cell>
          <cell r="AF114" t="str">
            <v>23.12</v>
          </cell>
          <cell r="AG114" t="str">
            <v>○</v>
          </cell>
        </row>
        <row r="115">
          <cell r="B115" t="str">
            <v>10A-5246</v>
          </cell>
          <cell r="C115">
            <v>1</v>
          </cell>
          <cell r="E115" t="str">
            <v>西村記念病院省エネ改修工事</v>
          </cell>
          <cell r="F115" t="str">
            <v>医療法人社団茜会    内田　泰史</v>
          </cell>
          <cell r="G115" t="str">
            <v>医療法人社団茜会</v>
          </cell>
          <cell r="I115" t="str">
            <v>内田　泰史</v>
          </cell>
          <cell r="J115" t="str">
            <v>医療法人社団茜会</v>
          </cell>
          <cell r="K115" t="str">
            <v>西村記念病院</v>
          </cell>
          <cell r="L115" t="str">
            <v>事務長</v>
          </cell>
          <cell r="M115" t="str">
            <v>金子壮明</v>
          </cell>
          <cell r="N115" t="str">
            <v>132-0035</v>
          </cell>
          <cell r="O115" t="str">
            <v>東京都江戸川区平井三丁目25番17号</v>
          </cell>
          <cell r="P115" t="str">
            <v>wazzu0727@hotmail.com</v>
          </cell>
          <cell r="Q115" t="str">
            <v>03-3638-2301</v>
          </cell>
          <cell r="R115" t="str">
            <v>03-3638-2305</v>
          </cell>
          <cell r="S115">
            <v>7500</v>
          </cell>
          <cell r="T115">
            <v>14000</v>
          </cell>
          <cell r="U115">
            <v>9000</v>
          </cell>
          <cell r="V115">
            <v>16500</v>
          </cell>
          <cell r="W115">
            <v>14000</v>
          </cell>
          <cell r="X115">
            <v>30500</v>
          </cell>
          <cell r="Y115">
            <v>5500</v>
          </cell>
          <cell r="Z115">
            <v>4666</v>
          </cell>
          <cell r="AA115">
            <v>10166</v>
          </cell>
          <cell r="AB115">
            <v>223</v>
          </cell>
          <cell r="AC115">
            <v>10389</v>
          </cell>
          <cell r="AD115">
            <v>10389</v>
          </cell>
          <cell r="AE115" t="str">
            <v>23.2</v>
          </cell>
          <cell r="AF115" t="str">
            <v>23.7</v>
          </cell>
          <cell r="AG115" t="str">
            <v>○</v>
          </cell>
        </row>
        <row r="116">
          <cell r="B116" t="str">
            <v>10A-5247</v>
          </cell>
          <cell r="C116">
            <v>1</v>
          </cell>
          <cell r="E116" t="str">
            <v>平田医院省エネ改修工事</v>
          </cell>
          <cell r="F116" t="str">
            <v>平田医院    平田　雅彦</v>
          </cell>
          <cell r="G116" t="str">
            <v>平田医院</v>
          </cell>
          <cell r="I116" t="str">
            <v>平田　雅彦</v>
          </cell>
          <cell r="J116" t="str">
            <v>平田医院</v>
          </cell>
          <cell r="K116" t="str">
            <v>総務</v>
          </cell>
          <cell r="L116" t="str">
            <v>担当</v>
          </cell>
          <cell r="M116" t="str">
            <v>榊原裕子</v>
          </cell>
          <cell r="N116" t="str">
            <v>107-0062</v>
          </cell>
          <cell r="O116" t="str">
            <v>東京都港区南青山5-15-1</v>
          </cell>
          <cell r="P116" t="str">
            <v>info@e-supernature.com</v>
          </cell>
          <cell r="Q116" t="str">
            <v>03-3400-3865</v>
          </cell>
          <cell r="R116" t="str">
            <v>03-3400-5101</v>
          </cell>
          <cell r="S116">
            <v>5000</v>
          </cell>
          <cell r="T116">
            <v>12000</v>
          </cell>
          <cell r="U116">
            <v>6200</v>
          </cell>
          <cell r="V116">
            <v>11200</v>
          </cell>
          <cell r="W116">
            <v>12000</v>
          </cell>
          <cell r="X116">
            <v>23200</v>
          </cell>
          <cell r="Y116">
            <v>3733</v>
          </cell>
          <cell r="Z116">
            <v>4000</v>
          </cell>
          <cell r="AA116">
            <v>7733</v>
          </cell>
          <cell r="AB116">
            <v>170</v>
          </cell>
          <cell r="AC116">
            <v>7903</v>
          </cell>
          <cell r="AD116">
            <v>7903</v>
          </cell>
          <cell r="AE116" t="str">
            <v>23.3</v>
          </cell>
          <cell r="AF116" t="str">
            <v>23.6</v>
          </cell>
          <cell r="AG116" t="str">
            <v>○</v>
          </cell>
        </row>
        <row r="117">
          <cell r="B117" t="str">
            <v>10A-5260</v>
          </cell>
          <cell r="E117" t="str">
            <v>タナシン電機(株)本社屋　省エネ改良工事</v>
          </cell>
          <cell r="F117" t="str">
            <v>タナシン電機株式会社    田中　進作</v>
          </cell>
          <cell r="G117" t="str">
            <v>タナシン電機株式会社</v>
          </cell>
          <cell r="I117" t="str">
            <v>田中　進作</v>
          </cell>
          <cell r="J117" t="str">
            <v>中央電気株式会社</v>
          </cell>
          <cell r="K117" t="str">
            <v>総務部</v>
          </cell>
          <cell r="L117" t="str">
            <v>主任</v>
          </cell>
          <cell r="M117" t="str">
            <v>高橋　幸子</v>
          </cell>
          <cell r="N117" t="str">
            <v>144-0055</v>
          </cell>
          <cell r="O117" t="str">
            <v>東京都大田区仲六郷４－２３－８</v>
          </cell>
          <cell r="P117" t="str">
            <v>stakahashi@chuoelectric.co.jp</v>
          </cell>
          <cell r="Q117" t="str">
            <v>03-3736-6131</v>
          </cell>
          <cell r="R117" t="str">
            <v>03-3736-6135</v>
          </cell>
          <cell r="S117">
            <v>4137</v>
          </cell>
          <cell r="T117">
            <v>56258</v>
          </cell>
          <cell r="U117">
            <v>28678</v>
          </cell>
          <cell r="V117">
            <v>32815</v>
          </cell>
          <cell r="W117">
            <v>56258</v>
          </cell>
          <cell r="X117">
            <v>89073</v>
          </cell>
          <cell r="Y117">
            <v>10938</v>
          </cell>
          <cell r="Z117">
            <v>18752</v>
          </cell>
          <cell r="AA117">
            <v>29690</v>
          </cell>
          <cell r="AB117">
            <v>0</v>
          </cell>
          <cell r="AC117">
            <v>29690</v>
          </cell>
          <cell r="AD117">
            <v>29690</v>
          </cell>
          <cell r="AE117" t="str">
            <v>23.3</v>
          </cell>
          <cell r="AF117" t="str">
            <v>23.9</v>
          </cell>
          <cell r="AG117" t="str">
            <v>○</v>
          </cell>
          <cell r="AH117" t="str">
            <v>照明の省エネ計算に間違いがあるが、全体で10％超なのでOK</v>
          </cell>
        </row>
        <row r="118">
          <cell r="B118" t="str">
            <v>10A-5266</v>
          </cell>
          <cell r="E118" t="str">
            <v>第6新興ビル　空調省エネ改修事業</v>
          </cell>
          <cell r="F118" t="str">
            <v>新開興産株式会社    新開　清</v>
          </cell>
          <cell r="G118" t="str">
            <v>新開興産株式会社</v>
          </cell>
          <cell r="I118" t="str">
            <v>新開　清</v>
          </cell>
          <cell r="J118" t="str">
            <v>エイテック株式会社</v>
          </cell>
          <cell r="K118" t="str">
            <v>積算グループ</v>
          </cell>
          <cell r="M118" t="str">
            <v>八木　恵子</v>
          </cell>
          <cell r="N118" t="str">
            <v>553-0006</v>
          </cell>
          <cell r="O118" t="str">
            <v>大阪府大阪市福島区吉野4-24-5</v>
          </cell>
          <cell r="P118" t="str">
            <v>a-tecosk@ninus.ocn.ne.jp</v>
          </cell>
          <cell r="Q118" t="str">
            <v>06-6462-7131</v>
          </cell>
          <cell r="R118" t="str">
            <v>06-6462-7135</v>
          </cell>
          <cell r="S118">
            <v>3405</v>
          </cell>
          <cell r="T118">
            <v>13041</v>
          </cell>
          <cell r="U118">
            <v>4450</v>
          </cell>
          <cell r="V118">
            <v>7855</v>
          </cell>
          <cell r="W118">
            <v>13041</v>
          </cell>
          <cell r="X118">
            <v>20896</v>
          </cell>
          <cell r="Y118">
            <v>2618</v>
          </cell>
          <cell r="Z118">
            <v>4347</v>
          </cell>
          <cell r="AA118">
            <v>6965</v>
          </cell>
          <cell r="AB118">
            <v>0</v>
          </cell>
          <cell r="AC118">
            <v>6965</v>
          </cell>
          <cell r="AD118">
            <v>6666</v>
          </cell>
          <cell r="AE118" t="str">
            <v>23.3</v>
          </cell>
          <cell r="AF118" t="str">
            <v>23.5</v>
          </cell>
          <cell r="AG118" t="str">
            <v>○</v>
          </cell>
          <cell r="AH118" t="str">
            <v>設備改修費に「集中リモコン電力按分ソフト」を追加、増額</v>
          </cell>
        </row>
        <row r="119">
          <cell r="B119" t="str">
            <v>10A-5267</v>
          </cell>
          <cell r="E119" t="str">
            <v>特別養護老人ホーム　オペラハウス鴨方　省エネ改修工事</v>
          </cell>
          <cell r="F119" t="str">
            <v>社会福祉法人　岡山千鳥福祉会  理事長  八田　武志</v>
          </cell>
          <cell r="G119" t="str">
            <v>社会福祉法人　岡山千鳥福祉会</v>
          </cell>
          <cell r="H119" t="str">
            <v>理事長</v>
          </cell>
          <cell r="I119" t="str">
            <v>八田　武志</v>
          </cell>
          <cell r="J119" t="str">
            <v>ユアサ商事株式会社　岡山支店</v>
          </cell>
          <cell r="K119" t="str">
            <v>工業マーケット部</v>
          </cell>
          <cell r="L119" t="str">
            <v>部長</v>
          </cell>
          <cell r="M119" t="str">
            <v>碓井利宏</v>
          </cell>
          <cell r="N119" t="str">
            <v>700-0971</v>
          </cell>
          <cell r="O119" t="str">
            <v>岡山県岡山市北区野田3丁目19番1号</v>
          </cell>
          <cell r="P119" t="str">
            <v>1316tu@yuasa.co.jp</v>
          </cell>
          <cell r="Q119" t="str">
            <v>086-245-2800</v>
          </cell>
          <cell r="R119" t="str">
            <v>086-245-5067</v>
          </cell>
          <cell r="S119">
            <v>7100</v>
          </cell>
          <cell r="T119">
            <v>21750</v>
          </cell>
          <cell r="U119">
            <v>61050</v>
          </cell>
          <cell r="V119">
            <v>68150</v>
          </cell>
          <cell r="W119">
            <v>21750</v>
          </cell>
          <cell r="X119">
            <v>89900</v>
          </cell>
          <cell r="Y119">
            <v>22716</v>
          </cell>
          <cell r="Z119">
            <v>7250</v>
          </cell>
          <cell r="AA119">
            <v>29966</v>
          </cell>
          <cell r="AB119">
            <v>659</v>
          </cell>
          <cell r="AC119">
            <v>30625</v>
          </cell>
          <cell r="AD119">
            <v>30625</v>
          </cell>
          <cell r="AE119" t="str">
            <v>23.3</v>
          </cell>
          <cell r="AF119" t="str">
            <v>23.12</v>
          </cell>
          <cell r="AG119" t="str">
            <v>○</v>
          </cell>
          <cell r="AH119" t="str">
            <v>3部ともコピー</v>
          </cell>
        </row>
        <row r="120">
          <cell r="B120" t="str">
            <v>10A-5268</v>
          </cell>
          <cell r="E120" t="str">
            <v>関内川島ビル省エネ改修工事</v>
          </cell>
          <cell r="F120" t="str">
            <v>株式会社　川島材木店    川島　淳子</v>
          </cell>
          <cell r="G120" t="str">
            <v>株式会社　川島材木店</v>
          </cell>
          <cell r="I120" t="str">
            <v>川島　淳子</v>
          </cell>
          <cell r="J120" t="str">
            <v>ユアサ商事株式会社</v>
          </cell>
          <cell r="K120" t="str">
            <v>ユアサエナジーソリューション室</v>
          </cell>
          <cell r="M120" t="str">
            <v>戸室 一聡</v>
          </cell>
          <cell r="N120" t="str">
            <v>103-8570</v>
          </cell>
          <cell r="O120" t="str">
            <v>東京都中央区日本橋大伝馬町１３－１０</v>
          </cell>
          <cell r="P120" t="str">
            <v>9190kt@yuasa.co.jp</v>
          </cell>
          <cell r="Q120" t="str">
            <v>03-3665-6582</v>
          </cell>
          <cell r="R120" t="str">
            <v>03-3665-6644</v>
          </cell>
          <cell r="S120">
            <v>2410</v>
          </cell>
          <cell r="T120">
            <v>13027</v>
          </cell>
          <cell r="U120">
            <v>5903</v>
          </cell>
          <cell r="V120">
            <v>8313</v>
          </cell>
          <cell r="W120">
            <v>13027</v>
          </cell>
          <cell r="X120">
            <v>21340</v>
          </cell>
          <cell r="Y120">
            <v>2771</v>
          </cell>
          <cell r="Z120">
            <v>4342</v>
          </cell>
          <cell r="AA120">
            <v>7113</v>
          </cell>
          <cell r="AB120">
            <v>156</v>
          </cell>
          <cell r="AC120">
            <v>7269</v>
          </cell>
          <cell r="AD120">
            <v>7269</v>
          </cell>
          <cell r="AE120" t="str">
            <v>23.3</v>
          </cell>
          <cell r="AF120" t="str">
            <v>23.8</v>
          </cell>
          <cell r="AG120" t="str">
            <v>○</v>
          </cell>
        </row>
        <row r="121">
          <cell r="B121" t="str">
            <v>10A-5269</v>
          </cell>
          <cell r="E121" t="str">
            <v>長野信用金庫若槻支店省エネ改修工事</v>
          </cell>
          <cell r="F121" t="str">
            <v>長野信用金庫    原　徹爾</v>
          </cell>
          <cell r="G121" t="str">
            <v>長野信用金庫</v>
          </cell>
          <cell r="I121" t="str">
            <v>原　徹爾</v>
          </cell>
          <cell r="J121" t="str">
            <v>ユアサ商事株式会社</v>
          </cell>
          <cell r="K121" t="str">
            <v>ユアサエナジーソリューション室</v>
          </cell>
          <cell r="M121" t="str">
            <v>戸室 一聡</v>
          </cell>
          <cell r="N121" t="str">
            <v>103-8570</v>
          </cell>
          <cell r="O121" t="str">
            <v>東京都中央区日本橋大伝馬町１３－１０</v>
          </cell>
          <cell r="P121" t="str">
            <v>9190kt@yuasa.co.jp</v>
          </cell>
          <cell r="Q121" t="str">
            <v>03-3665-6582</v>
          </cell>
          <cell r="R121" t="str">
            <v>03-3665-6644</v>
          </cell>
          <cell r="S121">
            <v>1185</v>
          </cell>
          <cell r="T121">
            <v>4126</v>
          </cell>
          <cell r="U121">
            <v>1989</v>
          </cell>
          <cell r="V121">
            <v>3174</v>
          </cell>
          <cell r="W121">
            <v>4126</v>
          </cell>
          <cell r="X121">
            <v>7300</v>
          </cell>
          <cell r="Y121">
            <v>1058</v>
          </cell>
          <cell r="Z121">
            <v>1375</v>
          </cell>
          <cell r="AA121">
            <v>2433</v>
          </cell>
          <cell r="AB121">
            <v>53</v>
          </cell>
          <cell r="AC121">
            <v>2486</v>
          </cell>
          <cell r="AD121">
            <v>2486</v>
          </cell>
          <cell r="AE121" t="str">
            <v>23.3</v>
          </cell>
          <cell r="AF121" t="str">
            <v>23.8</v>
          </cell>
          <cell r="AG121" t="str">
            <v>○</v>
          </cell>
        </row>
        <row r="122">
          <cell r="B122" t="str">
            <v>10A-5270</v>
          </cell>
          <cell r="E122" t="str">
            <v>特別養護老人ホーム　長船荘　省エネ改修工事</v>
          </cell>
          <cell r="F122" t="str">
            <v>社会福祉法人　岡山千鳥福祉会  理事長  八田　武志</v>
          </cell>
          <cell r="G122" t="str">
            <v>社会福祉法人　岡山千鳥福祉会</v>
          </cell>
          <cell r="H122" t="str">
            <v>理事長</v>
          </cell>
          <cell r="I122" t="str">
            <v>八田　武志</v>
          </cell>
          <cell r="J122" t="str">
            <v>ユアサ商事株式会社　岡山支店</v>
          </cell>
          <cell r="K122" t="str">
            <v>工業マーケット部</v>
          </cell>
          <cell r="L122" t="str">
            <v>部長</v>
          </cell>
          <cell r="M122" t="str">
            <v>碓井利宏</v>
          </cell>
          <cell r="N122" t="str">
            <v>700-0971</v>
          </cell>
          <cell r="O122" t="str">
            <v>岡山県岡山市北区野田3丁目19番1号</v>
          </cell>
          <cell r="P122" t="str">
            <v>1316tu@yuasa.co.jp</v>
          </cell>
          <cell r="Q122" t="str">
            <v>086-245-2800</v>
          </cell>
          <cell r="R122" t="str">
            <v>086-245-5067</v>
          </cell>
          <cell r="S122">
            <v>12400</v>
          </cell>
          <cell r="T122">
            <v>16230</v>
          </cell>
          <cell r="U122">
            <v>40570</v>
          </cell>
          <cell r="V122">
            <v>52970</v>
          </cell>
          <cell r="W122">
            <v>16230</v>
          </cell>
          <cell r="X122">
            <v>69200</v>
          </cell>
          <cell r="Y122">
            <v>17656</v>
          </cell>
          <cell r="Z122">
            <v>5410</v>
          </cell>
          <cell r="AA122">
            <v>23066</v>
          </cell>
          <cell r="AB122">
            <v>507</v>
          </cell>
          <cell r="AC122">
            <v>23573</v>
          </cell>
          <cell r="AD122">
            <v>23573</v>
          </cell>
          <cell r="AE122" t="str">
            <v>23.3</v>
          </cell>
          <cell r="AF122" t="str">
            <v>23.12</v>
          </cell>
          <cell r="AG122" t="str">
            <v>○</v>
          </cell>
          <cell r="AH122" t="str">
            <v>3部ともコピー</v>
          </cell>
        </row>
        <row r="123">
          <cell r="B123" t="str">
            <v>10A-5273</v>
          </cell>
          <cell r="E123" t="str">
            <v>特別養護老人ホームモモ改修工事</v>
          </cell>
          <cell r="F123" t="str">
            <v>社会福祉法人　蒼生会  理事長  大久保　祐次</v>
          </cell>
          <cell r="G123" t="str">
            <v>社会福祉法人　蒼生会</v>
          </cell>
          <cell r="H123" t="str">
            <v>理事長</v>
          </cell>
          <cell r="I123" t="str">
            <v>大久保　祐次</v>
          </cell>
          <cell r="J123" t="str">
            <v>株式会社コンティ</v>
          </cell>
          <cell r="K123" t="str">
            <v>営業本部建築課</v>
          </cell>
          <cell r="L123" t="str">
            <v>課長</v>
          </cell>
          <cell r="M123" t="str">
            <v>吉江文夫</v>
          </cell>
          <cell r="N123" t="str">
            <v>252-0303</v>
          </cell>
          <cell r="O123" t="str">
            <v>神奈川県相模原市南区相模大野３－１－７エピカビル８階</v>
          </cell>
          <cell r="P123" t="str">
            <v>yoshieh@comty.jp</v>
          </cell>
          <cell r="Q123" t="str">
            <v>042-747-5550</v>
          </cell>
          <cell r="R123" t="str">
            <v>042-747-5508</v>
          </cell>
          <cell r="S123">
            <v>8170</v>
          </cell>
          <cell r="T123">
            <v>59700</v>
          </cell>
          <cell r="U123">
            <v>53930</v>
          </cell>
          <cell r="V123">
            <v>62100</v>
          </cell>
          <cell r="W123">
            <v>59700</v>
          </cell>
          <cell r="X123">
            <v>121800</v>
          </cell>
          <cell r="Y123">
            <v>20700</v>
          </cell>
          <cell r="Z123">
            <v>19900</v>
          </cell>
          <cell r="AA123">
            <v>40600</v>
          </cell>
          <cell r="AB123">
            <v>0</v>
          </cell>
          <cell r="AC123">
            <v>40600</v>
          </cell>
          <cell r="AD123">
            <v>40600</v>
          </cell>
          <cell r="AE123" t="str">
            <v>23.2</v>
          </cell>
          <cell r="AF123" t="str">
            <v>23.6</v>
          </cell>
          <cell r="AG123" t="str">
            <v>○</v>
          </cell>
        </row>
        <row r="124">
          <cell r="B124" t="str">
            <v>10A-5276</v>
          </cell>
          <cell r="C124">
            <v>1</v>
          </cell>
          <cell r="E124" t="str">
            <v>秋田錦町ビル空調設備改修工事</v>
          </cell>
          <cell r="F124" t="str">
            <v>合同会社　ＣＫＲＦ８  職務執行者  石本　忠次</v>
          </cell>
          <cell r="G124" t="str">
            <v>合同会社　ＣＫＲＦ８</v>
          </cell>
          <cell r="H124" t="str">
            <v>職務執行者</v>
          </cell>
          <cell r="I124" t="str">
            <v>石本　忠次</v>
          </cell>
          <cell r="J124" t="str">
            <v>三菱電機ビルテクノサービス株式会社</v>
          </cell>
          <cell r="K124" t="str">
            <v>東北支社　ビル設備部　冷熱設備課</v>
          </cell>
          <cell r="L124" t="str">
            <v>主任</v>
          </cell>
          <cell r="M124" t="str">
            <v>渡邉正義</v>
          </cell>
          <cell r="N124" t="str">
            <v>984-0051</v>
          </cell>
          <cell r="O124" t="str">
            <v>宮城県仙台市若林区新寺３－２－２０</v>
          </cell>
          <cell r="P124" t="str">
            <v>watanabe.masayoshi@meltec.co.jp</v>
          </cell>
          <cell r="Q124" t="str">
            <v>022-299-5932</v>
          </cell>
          <cell r="R124" t="str">
            <v>022-299-6507</v>
          </cell>
          <cell r="S124">
            <v>11244</v>
          </cell>
          <cell r="T124">
            <v>43390</v>
          </cell>
          <cell r="U124">
            <v>31366</v>
          </cell>
          <cell r="V124">
            <v>42610</v>
          </cell>
          <cell r="W124">
            <v>43390</v>
          </cell>
          <cell r="X124">
            <v>86000</v>
          </cell>
          <cell r="Y124">
            <v>14203</v>
          </cell>
          <cell r="Z124">
            <v>14463</v>
          </cell>
          <cell r="AA124">
            <v>28666</v>
          </cell>
          <cell r="AB124">
            <v>630</v>
          </cell>
          <cell r="AC124">
            <v>29296</v>
          </cell>
          <cell r="AD124">
            <v>29297</v>
          </cell>
          <cell r="AE124" t="str">
            <v>23.3</v>
          </cell>
          <cell r="AF124" t="str">
            <v>23.6</v>
          </cell>
          <cell r="AG124" t="str">
            <v>○</v>
          </cell>
          <cell r="AH124" t="str">
            <v>様式4-1、J切捨て処理、減額</v>
          </cell>
        </row>
        <row r="125">
          <cell r="B125" t="str">
            <v>10A-5279</v>
          </cell>
          <cell r="E125" t="str">
            <v>虎ノ門八束ビル空調設備省エネ化工事</v>
          </cell>
          <cell r="F125" t="str">
            <v>有限会社　八束    鹿島　春彦</v>
          </cell>
          <cell r="G125" t="str">
            <v>有限会社　八束</v>
          </cell>
          <cell r="I125" t="str">
            <v>鹿島　春彦</v>
          </cell>
          <cell r="J125" t="str">
            <v>㈱創真設備サービス</v>
          </cell>
          <cell r="K125" t="str">
            <v>営業部</v>
          </cell>
          <cell r="L125" t="str">
            <v>課長</v>
          </cell>
          <cell r="M125" t="str">
            <v>小林寛邦</v>
          </cell>
          <cell r="N125" t="str">
            <v>143-0026</v>
          </cell>
          <cell r="O125" t="str">
            <v>東京都大田区西馬込1-2-1</v>
          </cell>
          <cell r="P125" t="str">
            <v>hirokuni.kobayashi@soushin-ss.co.jp</v>
          </cell>
          <cell r="Q125" t="str">
            <v>03-3773-8041</v>
          </cell>
          <cell r="R125" t="str">
            <v>03-3773-9583</v>
          </cell>
          <cell r="S125">
            <v>8190</v>
          </cell>
          <cell r="T125">
            <v>26795</v>
          </cell>
          <cell r="U125">
            <v>22205</v>
          </cell>
          <cell r="V125">
            <v>30395</v>
          </cell>
          <cell r="W125">
            <v>26795</v>
          </cell>
          <cell r="X125">
            <v>57190</v>
          </cell>
          <cell r="Y125">
            <v>10131</v>
          </cell>
          <cell r="Z125">
            <v>8931</v>
          </cell>
          <cell r="AA125">
            <v>19062</v>
          </cell>
          <cell r="AB125">
            <v>418</v>
          </cell>
          <cell r="AC125">
            <v>19480</v>
          </cell>
          <cell r="AD125">
            <v>19410</v>
          </cell>
          <cell r="AE125" t="str">
            <v>23.3</v>
          </cell>
          <cell r="AF125" t="str">
            <v>23.6</v>
          </cell>
          <cell r="AG125" t="str">
            <v>○</v>
          </cell>
          <cell r="AH125" t="str">
            <v>様式4-1、GH計算ミス修正、増額</v>
          </cell>
        </row>
        <row r="126">
          <cell r="B126" t="str">
            <v>10A-5280</v>
          </cell>
          <cell r="E126" t="str">
            <v>島田ビル空調設備省エネ化工事</v>
          </cell>
          <cell r="F126" t="str">
            <v>株式会社　三宗  代表取締役  島田　靖博</v>
          </cell>
          <cell r="G126" t="str">
            <v>株式会社　三宗</v>
          </cell>
          <cell r="H126" t="str">
            <v>代表取締役</v>
          </cell>
          <cell r="I126" t="str">
            <v>島田　靖博</v>
          </cell>
          <cell r="J126" t="str">
            <v>㈱創真設備サービス</v>
          </cell>
          <cell r="K126" t="str">
            <v>営業部</v>
          </cell>
          <cell r="L126" t="str">
            <v>課長</v>
          </cell>
          <cell r="M126" t="str">
            <v>小林寛邦</v>
          </cell>
          <cell r="N126" t="str">
            <v>143-0026</v>
          </cell>
          <cell r="O126" t="str">
            <v>東京都大田区西馬込1-2-1</v>
          </cell>
          <cell r="P126" t="str">
            <v>hirokuni.kobayashi@soushin-ss.co.jp</v>
          </cell>
          <cell r="Q126" t="str">
            <v>03-3773-8041</v>
          </cell>
          <cell r="R126" t="str">
            <v>03-3773-9583</v>
          </cell>
          <cell r="S126">
            <v>2165</v>
          </cell>
          <cell r="T126">
            <v>12980</v>
          </cell>
          <cell r="U126">
            <v>9472</v>
          </cell>
          <cell r="V126">
            <v>11637</v>
          </cell>
          <cell r="W126">
            <v>12980</v>
          </cell>
          <cell r="X126">
            <v>24617</v>
          </cell>
          <cell r="Y126">
            <v>3879</v>
          </cell>
          <cell r="Z126">
            <v>4326</v>
          </cell>
          <cell r="AA126">
            <v>8205</v>
          </cell>
          <cell r="AB126">
            <v>95</v>
          </cell>
          <cell r="AC126">
            <v>8300</v>
          </cell>
          <cell r="AD126">
            <v>8300</v>
          </cell>
          <cell r="AE126" t="str">
            <v>23.3</v>
          </cell>
          <cell r="AF126" t="str">
            <v>23.6</v>
          </cell>
          <cell r="AG126" t="str">
            <v>○</v>
          </cell>
          <cell r="AH126" t="str">
            <v>様式4-1、GH計算ミス修正、補助額変わらず</v>
          </cell>
        </row>
        <row r="127">
          <cell r="B127" t="str">
            <v>10A-5282</v>
          </cell>
          <cell r="E127" t="str">
            <v>日野町役場庁舎設備等改修工事</v>
          </cell>
          <cell r="F127" t="str">
            <v>日野町  日野町長  藤澤　直広</v>
          </cell>
          <cell r="G127" t="str">
            <v>日野町</v>
          </cell>
          <cell r="H127" t="str">
            <v>日野町長</v>
          </cell>
          <cell r="I127" t="str">
            <v>藤澤　直広</v>
          </cell>
          <cell r="J127" t="str">
            <v>株式会社 建築事務所 エヌピィオー</v>
          </cell>
          <cell r="M127" t="str">
            <v>水口　潤</v>
          </cell>
          <cell r="N127" t="str">
            <v>520-0043</v>
          </cell>
          <cell r="O127" t="str">
            <v>滋賀県大津市中央一丁目６番１１号 ＦＥＣビルディング ５Ｆ</v>
          </cell>
          <cell r="P127" t="str">
            <v>npo-minaguchi.a@mbk.nifty.com</v>
          </cell>
          <cell r="Q127" t="str">
            <v>077-525-6691</v>
          </cell>
          <cell r="R127" t="str">
            <v>077-524-1350</v>
          </cell>
          <cell r="S127">
            <v>1262</v>
          </cell>
          <cell r="T127">
            <v>71002</v>
          </cell>
          <cell r="U127">
            <v>21796</v>
          </cell>
          <cell r="V127">
            <v>23058</v>
          </cell>
          <cell r="W127">
            <v>71002</v>
          </cell>
          <cell r="X127">
            <v>94060</v>
          </cell>
          <cell r="Y127">
            <v>7686</v>
          </cell>
          <cell r="Z127">
            <v>23667</v>
          </cell>
          <cell r="AA127">
            <v>31353</v>
          </cell>
          <cell r="AB127">
            <v>689</v>
          </cell>
          <cell r="AC127">
            <v>32042</v>
          </cell>
          <cell r="AD127">
            <v>32043</v>
          </cell>
          <cell r="AE127" t="str">
            <v>23.3</v>
          </cell>
          <cell r="AF127" t="str">
            <v>23.6</v>
          </cell>
          <cell r="AG127" t="str">
            <v>○</v>
          </cell>
          <cell r="AH127" t="str">
            <v>様式4-1、GH計算ミス修正、減額
採択日以降の出来高となる事は了解済み
市長印は正本のみ、着工時期→OK</v>
          </cell>
        </row>
        <row r="128">
          <cell r="B128" t="str">
            <v>10A-5284</v>
          </cell>
          <cell r="E128" t="str">
            <v>サンスカイタワー改修工事</v>
          </cell>
          <cell r="F128" t="str">
            <v xml:space="preserve">砂押　克佳    </v>
          </cell>
          <cell r="G128" t="str">
            <v>砂押　克佳</v>
          </cell>
          <cell r="J128" t="str">
            <v>有限会社日興住宅</v>
          </cell>
          <cell r="L128" t="str">
            <v>代表取締役</v>
          </cell>
          <cell r="M128" t="str">
            <v>砂押克佳</v>
          </cell>
          <cell r="N128" t="str">
            <v>312-0052</v>
          </cell>
          <cell r="O128" t="str">
            <v>茨城県ひたちなか市東石川２６１１－４９</v>
          </cell>
          <cell r="P128" t="str">
            <v>gioire@goo.jp</v>
          </cell>
          <cell r="Q128" t="str">
            <v>029-274-1434</v>
          </cell>
          <cell r="R128" t="str">
            <v>029-275-1000</v>
          </cell>
          <cell r="S128">
            <v>1795</v>
          </cell>
          <cell r="T128">
            <v>16441</v>
          </cell>
          <cell r="U128">
            <v>3600</v>
          </cell>
          <cell r="V128">
            <v>5395</v>
          </cell>
          <cell r="W128">
            <v>16441</v>
          </cell>
          <cell r="X128">
            <v>21836</v>
          </cell>
          <cell r="Y128">
            <v>1798</v>
          </cell>
          <cell r="Z128">
            <v>5480</v>
          </cell>
          <cell r="AA128">
            <v>7278</v>
          </cell>
          <cell r="AB128">
            <v>160</v>
          </cell>
          <cell r="AC128">
            <v>7438</v>
          </cell>
          <cell r="AD128">
            <v>7438</v>
          </cell>
          <cell r="AE128" t="str">
            <v>23.3</v>
          </cell>
          <cell r="AF128" t="str">
            <v>23.7</v>
          </cell>
          <cell r="AG128" t="str">
            <v>◎</v>
          </cell>
        </row>
        <row r="129">
          <cell r="B129" t="str">
            <v>10A-5288</v>
          </cell>
          <cell r="E129" t="str">
            <v>フルサト工業株式会社本社ビル改修工事</v>
          </cell>
          <cell r="F129" t="str">
            <v>フルサト工業株式会社    古里　龍平</v>
          </cell>
          <cell r="G129" t="str">
            <v>フルサト工業株式会社</v>
          </cell>
          <cell r="I129" t="str">
            <v>古里　龍平</v>
          </cell>
          <cell r="J129" t="str">
            <v>ダイキン空調大阪株式会社</v>
          </cell>
          <cell r="K129" t="str">
            <v>技術部</v>
          </cell>
          <cell r="M129" t="str">
            <v>田中寛人</v>
          </cell>
          <cell r="N129" t="str">
            <v>556-0011</v>
          </cell>
          <cell r="O129" t="str">
            <v>大阪府大阪市浪速区難波中二丁目１０番７０号</v>
          </cell>
          <cell r="P129" t="str">
            <v>hiroto.tanaka@grp.daikin.co.jp</v>
          </cell>
          <cell r="Q129" t="str">
            <v>06-6647-1378</v>
          </cell>
          <cell r="R129" t="str">
            <v>06-6647-1379</v>
          </cell>
          <cell r="S129">
            <v>845</v>
          </cell>
          <cell r="T129">
            <v>18300</v>
          </cell>
          <cell r="U129">
            <v>26200</v>
          </cell>
          <cell r="V129">
            <v>27045</v>
          </cell>
          <cell r="W129">
            <v>18300</v>
          </cell>
          <cell r="X129">
            <v>45345</v>
          </cell>
          <cell r="Y129">
            <v>9015</v>
          </cell>
          <cell r="Z129">
            <v>6100</v>
          </cell>
          <cell r="AA129">
            <v>15115</v>
          </cell>
          <cell r="AB129">
            <v>0</v>
          </cell>
          <cell r="AC129">
            <v>15115</v>
          </cell>
          <cell r="AD129">
            <v>15115</v>
          </cell>
          <cell r="AE129" t="str">
            <v>23.3</v>
          </cell>
          <cell r="AF129" t="str">
            <v>23.5</v>
          </cell>
          <cell r="AG129" t="str">
            <v>○</v>
          </cell>
        </row>
        <row r="130">
          <cell r="B130" t="str">
            <v>10A-5293</v>
          </cell>
          <cell r="E130" t="str">
            <v>社会福祉法人県央福祉会つかのめの里　省エネルギー改修工事</v>
          </cell>
          <cell r="F130" t="str">
            <v>社会福祉法人県央福祉会  理事長  土田　義郎</v>
          </cell>
          <cell r="G130" t="str">
            <v>社会福祉法人県央福祉会</v>
          </cell>
          <cell r="H130" t="str">
            <v>理事長</v>
          </cell>
          <cell r="I130" t="str">
            <v>土田　義郎</v>
          </cell>
          <cell r="J130" t="str">
            <v>株式会社ヤマト</v>
          </cell>
          <cell r="K130" t="str">
            <v>企画開発部</v>
          </cell>
          <cell r="L130" t="str">
            <v>主査</v>
          </cell>
          <cell r="M130" t="str">
            <v>大塚　大輔</v>
          </cell>
          <cell r="N130" t="str">
            <v>371-0844</v>
          </cell>
          <cell r="O130" t="str">
            <v>群馬県前橋市古市町１１８</v>
          </cell>
          <cell r="P130" t="str">
            <v>Otsuka_Daisuke@yamato-se.co.jp</v>
          </cell>
          <cell r="Q130" t="str">
            <v>027-290-1846</v>
          </cell>
          <cell r="R130" t="str">
            <v>027-290-1885</v>
          </cell>
          <cell r="S130">
            <v>14418</v>
          </cell>
          <cell r="T130">
            <v>12101</v>
          </cell>
          <cell r="U130">
            <v>13781</v>
          </cell>
          <cell r="V130">
            <v>28199</v>
          </cell>
          <cell r="W130">
            <v>12101</v>
          </cell>
          <cell r="X130">
            <v>40300</v>
          </cell>
          <cell r="Y130">
            <v>9399</v>
          </cell>
          <cell r="Z130">
            <v>4033</v>
          </cell>
          <cell r="AA130">
            <v>13432</v>
          </cell>
          <cell r="AB130">
            <v>0</v>
          </cell>
          <cell r="AC130">
            <v>13432</v>
          </cell>
          <cell r="AD130">
            <v>13432</v>
          </cell>
          <cell r="AE130" t="str">
            <v>23.3</v>
          </cell>
          <cell r="AF130" t="str">
            <v>23.9</v>
          </cell>
          <cell r="AG130" t="str">
            <v>○</v>
          </cell>
        </row>
        <row r="131">
          <cell r="B131" t="str">
            <v>10A-5296</v>
          </cell>
          <cell r="E131" t="str">
            <v>武蔵野センタービル省エネ改修工事</v>
          </cell>
          <cell r="F131" t="str">
            <v>ウテナ産業株式会社    臺　徳二郎</v>
          </cell>
          <cell r="G131" t="str">
            <v>ウテナ産業株式会社</v>
          </cell>
          <cell r="I131" t="str">
            <v>臺　徳二郎</v>
          </cell>
          <cell r="J131" t="str">
            <v>三井不動産ビルマネジメント株式会社</v>
          </cell>
          <cell r="K131" t="str">
            <v>リノベーション事業部工事課</v>
          </cell>
          <cell r="M131" t="str">
            <v>長尾悦治</v>
          </cell>
          <cell r="N131" t="str">
            <v>103-0022</v>
          </cell>
          <cell r="O131" t="str">
            <v>東京都中央区日本橋室町3-2-15NBF日本橋室町センタービル</v>
          </cell>
          <cell r="P131" t="str">
            <v>e-nagao@mfbm.co.jp</v>
          </cell>
          <cell r="Q131" t="str">
            <v>03-6214-1435</v>
          </cell>
          <cell r="R131" t="str">
            <v>03-6214-1461</v>
          </cell>
          <cell r="S131">
            <v>16303</v>
          </cell>
          <cell r="T131">
            <v>232669</v>
          </cell>
          <cell r="U131">
            <v>312668</v>
          </cell>
          <cell r="V131">
            <v>328971</v>
          </cell>
          <cell r="W131">
            <v>232669</v>
          </cell>
          <cell r="X131">
            <v>561640</v>
          </cell>
          <cell r="Y131">
            <v>109657</v>
          </cell>
          <cell r="Z131">
            <v>50000</v>
          </cell>
          <cell r="AA131">
            <v>100000</v>
          </cell>
          <cell r="AB131">
            <v>2200</v>
          </cell>
          <cell r="AC131">
            <v>102200</v>
          </cell>
          <cell r="AD131">
            <v>102200</v>
          </cell>
          <cell r="AE131" t="str">
            <v>23.3</v>
          </cell>
          <cell r="AF131" t="str">
            <v>24.2</v>
          </cell>
          <cell r="AG131" t="str">
            <v>◎</v>
          </cell>
        </row>
        <row r="132">
          <cell r="B132" t="str">
            <v>10A-5299</v>
          </cell>
          <cell r="C132">
            <v>2</v>
          </cell>
          <cell r="E132" t="str">
            <v>きもちんよかね省ｴﾈ改修工事</v>
          </cell>
          <cell r="F132" t="str">
            <v>株式会社　中村建築    中村　哲</v>
          </cell>
          <cell r="G132" t="str">
            <v>株式会社　中村建築</v>
          </cell>
          <cell r="I132" t="str">
            <v>中村　哲</v>
          </cell>
          <cell r="J132" t="str">
            <v>株式会社　中村建築</v>
          </cell>
          <cell r="L132" t="str">
            <v>代表者</v>
          </cell>
          <cell r="M132" t="str">
            <v>中村　哲</v>
          </cell>
          <cell r="N132" t="str">
            <v>847-0133</v>
          </cell>
          <cell r="O132" t="str">
            <v>佐賀県唐津市湊町８９５－１</v>
          </cell>
          <cell r="P132" t="str">
            <v>nakamura@nakamura-kenchiku.jp</v>
          </cell>
          <cell r="Q132" t="str">
            <v>0955-79-0638</v>
          </cell>
          <cell r="R132" t="str">
            <v>0955-79-0800</v>
          </cell>
          <cell r="S132">
            <v>940</v>
          </cell>
          <cell r="T132">
            <v>5976</v>
          </cell>
          <cell r="U132">
            <v>829</v>
          </cell>
          <cell r="V132">
            <v>1769</v>
          </cell>
          <cell r="W132">
            <v>5976</v>
          </cell>
          <cell r="X132">
            <v>7745</v>
          </cell>
          <cell r="Y132">
            <v>589</v>
          </cell>
          <cell r="Z132">
            <v>1992</v>
          </cell>
          <cell r="AA132">
            <v>2581</v>
          </cell>
          <cell r="AB132">
            <v>56</v>
          </cell>
          <cell r="AC132">
            <v>2637</v>
          </cell>
          <cell r="AD132">
            <v>2637</v>
          </cell>
          <cell r="AE132" t="str">
            <v>23.2</v>
          </cell>
          <cell r="AF132" t="str">
            <v>23.3</v>
          </cell>
          <cell r="AG132" t="str">
            <v>○</v>
          </cell>
          <cell r="AH132" t="str">
            <v>工期チェック→OK</v>
          </cell>
        </row>
        <row r="133">
          <cell r="B133" t="str">
            <v>10A-5300</v>
          </cell>
          <cell r="E133" t="str">
            <v>プライムケア桃花林　省エネルギー改修工事</v>
          </cell>
          <cell r="F133" t="str">
            <v>財団法人仁泉会医学研究所  理事長  佐藤　喜一</v>
          </cell>
          <cell r="G133" t="str">
            <v>財団法人仁泉会医学研究所</v>
          </cell>
          <cell r="H133" t="str">
            <v>理事長</v>
          </cell>
          <cell r="I133" t="str">
            <v>佐藤　喜一</v>
          </cell>
          <cell r="J133" t="str">
            <v>株式会社ヤマト</v>
          </cell>
          <cell r="K133" t="str">
            <v>企画開発部</v>
          </cell>
          <cell r="L133" t="str">
            <v>主査</v>
          </cell>
          <cell r="M133" t="str">
            <v>大塚　大輔</v>
          </cell>
          <cell r="N133" t="str">
            <v>371-0844</v>
          </cell>
          <cell r="O133" t="str">
            <v>群馬県前橋市古市町１１８</v>
          </cell>
          <cell r="P133" t="str">
            <v>Otsuka_Daisuke@yamato-se.co.jp</v>
          </cell>
          <cell r="Q133" t="str">
            <v>027-290-1846</v>
          </cell>
          <cell r="R133" t="str">
            <v>027-290-1885</v>
          </cell>
          <cell r="S133">
            <v>24224</v>
          </cell>
          <cell r="T133">
            <v>29008</v>
          </cell>
          <cell r="U133">
            <v>84768</v>
          </cell>
          <cell r="V133">
            <v>108992</v>
          </cell>
          <cell r="W133">
            <v>29008</v>
          </cell>
          <cell r="X133">
            <v>138000</v>
          </cell>
          <cell r="Y133">
            <v>36330</v>
          </cell>
          <cell r="Z133">
            <v>9669</v>
          </cell>
          <cell r="AA133">
            <v>45999</v>
          </cell>
          <cell r="AB133">
            <v>0</v>
          </cell>
          <cell r="AC133">
            <v>45999</v>
          </cell>
          <cell r="AD133">
            <v>45999</v>
          </cell>
          <cell r="AE133" t="str">
            <v>23.3</v>
          </cell>
          <cell r="AF133" t="str">
            <v>23.11</v>
          </cell>
          <cell r="AG133" t="str">
            <v>○</v>
          </cell>
        </row>
        <row r="134">
          <cell r="B134" t="str">
            <v>10A-5305</v>
          </cell>
          <cell r="E134" t="str">
            <v>サンモトビル空調機全館更新工事</v>
          </cell>
          <cell r="F134" t="str">
            <v>株式会社サンモト    宮下　治二郎</v>
          </cell>
          <cell r="G134" t="str">
            <v>株式会社サンモト</v>
          </cell>
          <cell r="I134" t="str">
            <v>宮下　治二郎</v>
          </cell>
          <cell r="J134" t="str">
            <v>株式会社朝日機器エンジニアリング大阪支店</v>
          </cell>
          <cell r="K134" t="str">
            <v>機設事業部</v>
          </cell>
          <cell r="L134" t="str">
            <v>次長</v>
          </cell>
          <cell r="M134" t="str">
            <v>小坂井英市</v>
          </cell>
          <cell r="N134" t="str">
            <v>531-0074</v>
          </cell>
          <cell r="O134" t="str">
            <v>大阪府大阪市北区本庄東３丁目１０番９号</v>
          </cell>
          <cell r="P134" t="str">
            <v>kozakai@akefron.co.jp</v>
          </cell>
          <cell r="Q134" t="str">
            <v>06-6374-9111</v>
          </cell>
          <cell r="R134" t="str">
            <v>06-6374-9112</v>
          </cell>
          <cell r="S134">
            <v>830</v>
          </cell>
          <cell r="T134">
            <v>6000</v>
          </cell>
          <cell r="U134">
            <v>3740</v>
          </cell>
          <cell r="V134">
            <v>4570</v>
          </cell>
          <cell r="W134">
            <v>6000</v>
          </cell>
          <cell r="X134">
            <v>10570</v>
          </cell>
          <cell r="Y134">
            <v>1523</v>
          </cell>
          <cell r="Z134">
            <v>2000</v>
          </cell>
          <cell r="AA134">
            <v>3523</v>
          </cell>
          <cell r="AB134">
            <v>77</v>
          </cell>
          <cell r="AC134">
            <v>3600</v>
          </cell>
          <cell r="AD134">
            <v>3600</v>
          </cell>
          <cell r="AE134" t="str">
            <v>23.3</v>
          </cell>
          <cell r="AF134" t="str">
            <v>23.4</v>
          </cell>
          <cell r="AG134" t="str">
            <v>○</v>
          </cell>
        </row>
        <row r="135">
          <cell r="B135" t="str">
            <v>10A-5306</v>
          </cell>
          <cell r="C135">
            <v>1</v>
          </cell>
          <cell r="E135" t="str">
            <v>医療法人静寿会　渡辺病院　省エネ改修事業</v>
          </cell>
          <cell r="F135" t="str">
            <v>医療法人静寿会　渡辺病院    渡邉　功</v>
          </cell>
          <cell r="G135" t="str">
            <v>医療法人静寿会　渡辺病院</v>
          </cell>
          <cell r="I135" t="str">
            <v>渡邉　功</v>
          </cell>
          <cell r="J135" t="str">
            <v>畿北冷熱株式会社</v>
          </cell>
          <cell r="M135" t="str">
            <v>深　谷　聡</v>
          </cell>
          <cell r="N135" t="str">
            <v>620-0882</v>
          </cell>
          <cell r="O135" t="str">
            <v>京都府福知山市字堀2252番地の１</v>
          </cell>
          <cell r="P135" t="str">
            <v>s-fukaya@kihokureinetsu.co.jp</v>
          </cell>
          <cell r="Q135" t="str">
            <v>0773-23-5568</v>
          </cell>
          <cell r="R135" t="str">
            <v>0773-23-5569</v>
          </cell>
          <cell r="S135">
            <v>1250</v>
          </cell>
          <cell r="T135">
            <v>9400</v>
          </cell>
          <cell r="U135">
            <v>15100</v>
          </cell>
          <cell r="V135">
            <v>16350</v>
          </cell>
          <cell r="W135">
            <v>9400</v>
          </cell>
          <cell r="X135">
            <v>25750</v>
          </cell>
          <cell r="Y135">
            <v>5450</v>
          </cell>
          <cell r="Z135">
            <v>3133</v>
          </cell>
          <cell r="AA135">
            <v>8583</v>
          </cell>
          <cell r="AB135">
            <v>187</v>
          </cell>
          <cell r="AC135">
            <v>8770</v>
          </cell>
          <cell r="AD135">
            <v>8763</v>
          </cell>
          <cell r="AE135" t="str">
            <v>23.3</v>
          </cell>
          <cell r="AF135" t="str">
            <v>23.9</v>
          </cell>
          <cell r="AG135" t="str">
            <v>○</v>
          </cell>
          <cell r="AH135" t="str">
            <v>「注意物件」
諸経費計算ミス修正、増額</v>
          </cell>
        </row>
        <row r="136">
          <cell r="B136" t="str">
            <v>10A-5308</v>
          </cell>
          <cell r="E136" t="str">
            <v>富雄会館　省エネ改修事業</v>
          </cell>
          <cell r="F136" t="str">
            <v>燦ホールディングス株式会社  代表取締役社長  古内　耕太郎</v>
          </cell>
          <cell r="G136" t="str">
            <v>燦ホールディングス株式会社</v>
          </cell>
          <cell r="H136" t="str">
            <v>代表取締役社長</v>
          </cell>
          <cell r="I136" t="str">
            <v>古内　耕太郎</v>
          </cell>
          <cell r="J136" t="str">
            <v>㈱小田沢設備</v>
          </cell>
          <cell r="K136" t="str">
            <v>営業部</v>
          </cell>
          <cell r="L136" t="str">
            <v>次長</v>
          </cell>
          <cell r="M136" t="str">
            <v>飯田信英</v>
          </cell>
          <cell r="N136" t="str">
            <v>542-0072</v>
          </cell>
          <cell r="O136" t="str">
            <v>大阪府大阪市中央区高津1-3-5</v>
          </cell>
          <cell r="P136" t="str">
            <v>osaka@odasawa.com</v>
          </cell>
          <cell r="Q136" t="str">
            <v>06-6763-3212</v>
          </cell>
          <cell r="R136" t="str">
            <v>06-6763-3229</v>
          </cell>
          <cell r="S136">
            <v>3630</v>
          </cell>
          <cell r="T136">
            <v>14412</v>
          </cell>
          <cell r="U136">
            <v>17978</v>
          </cell>
          <cell r="V136">
            <v>21608</v>
          </cell>
          <cell r="W136">
            <v>14412</v>
          </cell>
          <cell r="X136">
            <v>36020</v>
          </cell>
          <cell r="Y136">
            <v>7202</v>
          </cell>
          <cell r="Z136">
            <v>4804</v>
          </cell>
          <cell r="AA136">
            <v>12006</v>
          </cell>
          <cell r="AB136">
            <v>0</v>
          </cell>
          <cell r="AC136">
            <v>12006</v>
          </cell>
          <cell r="AD136">
            <v>12006</v>
          </cell>
          <cell r="AE136" t="str">
            <v>23.3</v>
          </cell>
          <cell r="AF136" t="str">
            <v>24.2</v>
          </cell>
          <cell r="AG136" t="str">
            <v>○</v>
          </cell>
        </row>
        <row r="137">
          <cell r="B137" t="str">
            <v>10A-5309</v>
          </cell>
          <cell r="E137" t="str">
            <v>武蔵野病院における省エネ改修事業</v>
          </cell>
          <cell r="F137" t="str">
            <v>医療法人　医経会　武蔵野病院    佐々木　元</v>
          </cell>
          <cell r="G137" t="str">
            <v>医療法人　医経会　武蔵野病院</v>
          </cell>
          <cell r="I137" t="str">
            <v>佐々木　元</v>
          </cell>
          <cell r="J137" t="str">
            <v>東京ガス㈱</v>
          </cell>
          <cell r="K137" t="str">
            <v>都市ｴﾈﾙｷﾞｰ事業部</v>
          </cell>
          <cell r="M137" t="str">
            <v>遠藤　啓</v>
          </cell>
          <cell r="N137" t="str">
            <v>167-0042</v>
          </cell>
          <cell r="O137" t="str">
            <v>東京都杉並区西荻北5-8-22</v>
          </cell>
          <cell r="P137" t="str">
            <v>hiraku@tokyo-gas.co.jp</v>
          </cell>
          <cell r="Q137" t="str">
            <v>03-5310-5227</v>
          </cell>
          <cell r="R137" t="str">
            <v>03-5310-5230</v>
          </cell>
          <cell r="S137">
            <v>3243</v>
          </cell>
          <cell r="T137">
            <v>18000</v>
          </cell>
          <cell r="U137">
            <v>19107</v>
          </cell>
          <cell r="V137">
            <v>22350</v>
          </cell>
          <cell r="W137">
            <v>18000</v>
          </cell>
          <cell r="X137">
            <v>40350</v>
          </cell>
          <cell r="Y137">
            <v>7450</v>
          </cell>
          <cell r="Z137">
            <v>6000</v>
          </cell>
          <cell r="AA137">
            <v>13450</v>
          </cell>
          <cell r="AB137">
            <v>0</v>
          </cell>
          <cell r="AC137">
            <v>13450</v>
          </cell>
          <cell r="AD137">
            <v>13500</v>
          </cell>
          <cell r="AE137" t="str">
            <v>23.3</v>
          </cell>
          <cell r="AF137" t="str">
            <v>24.3</v>
          </cell>
          <cell r="AG137" t="str">
            <v>○</v>
          </cell>
          <cell r="AH137" t="str">
            <v>設計費を除外、減額</v>
          </cell>
        </row>
        <row r="138">
          <cell r="B138" t="str">
            <v>10A-5310</v>
          </cell>
          <cell r="E138" t="str">
            <v>株式会社ジェイコムウエスト北摂局省エネ改修工事</v>
          </cell>
          <cell r="F138" t="str">
            <v>株式会社ジェイコムウエスト    松本　正幸</v>
          </cell>
          <cell r="G138" t="str">
            <v>株式会社ジェイコムウエスト</v>
          </cell>
          <cell r="I138" t="str">
            <v>松本　正幸</v>
          </cell>
          <cell r="J138" t="str">
            <v>三菱電機ｼｽﾃﾑｻｰﾋﾞｽ㈱</v>
          </cell>
          <cell r="K138" t="str">
            <v>関西支社　商品部　ハウジング営業課</v>
          </cell>
          <cell r="M138" t="str">
            <v>檜木　富雄</v>
          </cell>
          <cell r="N138" t="str">
            <v>531-0076</v>
          </cell>
          <cell r="O138" t="str">
            <v>大阪府北区大淀中1-4-13</v>
          </cell>
          <cell r="P138" t="str">
            <v>hinoki-tomio@melsc.jp</v>
          </cell>
          <cell r="Q138" t="str">
            <v>06-6454-3917</v>
          </cell>
          <cell r="R138" t="str">
            <v>06-6454-3749</v>
          </cell>
          <cell r="S138">
            <v>3000</v>
          </cell>
          <cell r="T138">
            <v>8304</v>
          </cell>
          <cell r="U138">
            <v>2823</v>
          </cell>
          <cell r="V138">
            <v>5823</v>
          </cell>
          <cell r="W138">
            <v>8304</v>
          </cell>
          <cell r="X138">
            <v>14127</v>
          </cell>
          <cell r="Y138">
            <v>1941</v>
          </cell>
          <cell r="Z138">
            <v>2768</v>
          </cell>
          <cell r="AA138">
            <v>4709</v>
          </cell>
          <cell r="AB138">
            <v>0</v>
          </cell>
          <cell r="AC138">
            <v>4709</v>
          </cell>
          <cell r="AD138">
            <v>4709</v>
          </cell>
          <cell r="AE138" t="str">
            <v>23.3</v>
          </cell>
          <cell r="AF138" t="str">
            <v>23.12</v>
          </cell>
          <cell r="AG138" t="str">
            <v>○</v>
          </cell>
          <cell r="AH138" t="str">
            <v>諸経費で調整し補助額変わらず</v>
          </cell>
        </row>
        <row r="139">
          <cell r="B139" t="str">
            <v>10A-5311</v>
          </cell>
          <cell r="E139" t="str">
            <v>老人保健施設せのがわ省エネ改修工事</v>
          </cell>
          <cell r="F139" t="str">
            <v>医療法人社団　長寿会  理事長  畑野　栄治</v>
          </cell>
          <cell r="G139" t="str">
            <v>医療法人社団　長寿会</v>
          </cell>
          <cell r="H139" t="str">
            <v>理事長</v>
          </cell>
          <cell r="I139" t="str">
            <v>畑野　栄治</v>
          </cell>
          <cell r="J139" t="str">
            <v>中国システック㈱</v>
          </cell>
          <cell r="K139" t="str">
            <v>本社　営業部</v>
          </cell>
          <cell r="L139" t="str">
            <v>次長</v>
          </cell>
          <cell r="M139" t="str">
            <v>平田　英雄</v>
          </cell>
          <cell r="N139" t="str">
            <v>732-0826</v>
          </cell>
          <cell r="O139" t="str">
            <v>広島県広島市南区松川町３－２６</v>
          </cell>
          <cell r="P139" t="str">
            <v>hideo.hirata@c-systech.co.jp</v>
          </cell>
          <cell r="Q139" t="str">
            <v>082-261-4962</v>
          </cell>
          <cell r="R139" t="str">
            <v>082-261-8066</v>
          </cell>
          <cell r="S139">
            <v>2660</v>
          </cell>
          <cell r="T139">
            <v>22040</v>
          </cell>
          <cell r="U139">
            <v>7400</v>
          </cell>
          <cell r="V139">
            <v>10060</v>
          </cell>
          <cell r="W139">
            <v>22040</v>
          </cell>
          <cell r="X139">
            <v>32100</v>
          </cell>
          <cell r="Y139">
            <v>3353</v>
          </cell>
          <cell r="Z139">
            <v>7346</v>
          </cell>
          <cell r="AA139">
            <v>10699</v>
          </cell>
          <cell r="AB139">
            <v>41</v>
          </cell>
          <cell r="AC139">
            <v>10740</v>
          </cell>
          <cell r="AD139">
            <v>10740</v>
          </cell>
          <cell r="AE139" t="str">
            <v>23.3</v>
          </cell>
          <cell r="AF139" t="str">
            <v>23.6</v>
          </cell>
          <cell r="AG139" t="str">
            <v>◎</v>
          </cell>
        </row>
        <row r="140">
          <cell r="B140" t="str">
            <v>10A-5313</v>
          </cell>
          <cell r="E140" t="str">
            <v>山梨厚生病院１号館躯体（外皮）・空調・給湯・照明設備の省エネ改修事業</v>
          </cell>
          <cell r="F140" t="str">
            <v>財団法人　山梨厚生会    有泉　憲史</v>
          </cell>
          <cell r="G140" t="str">
            <v>財団法人　山梨厚生会</v>
          </cell>
          <cell r="I140" t="str">
            <v>有泉　憲史</v>
          </cell>
          <cell r="J140" t="str">
            <v>山梨厚生病院</v>
          </cell>
          <cell r="K140" t="str">
            <v>企画管理部</v>
          </cell>
          <cell r="L140" t="str">
            <v>課長代理</v>
          </cell>
          <cell r="M140" t="str">
            <v>田中淳一</v>
          </cell>
          <cell r="N140" t="str">
            <v>405-0033</v>
          </cell>
          <cell r="O140" t="str">
            <v>山梨県山梨市落合860</v>
          </cell>
          <cell r="P140" t="str">
            <v>jun09096404355@yahoo.co.jp</v>
          </cell>
          <cell r="Q140" t="str">
            <v>0553-23-1311</v>
          </cell>
          <cell r="R140" t="str">
            <v>0553-22-1000</v>
          </cell>
          <cell r="S140">
            <v>8000</v>
          </cell>
          <cell r="T140">
            <v>37700</v>
          </cell>
          <cell r="U140">
            <v>48400</v>
          </cell>
          <cell r="V140">
            <v>56400</v>
          </cell>
          <cell r="W140">
            <v>37700</v>
          </cell>
          <cell r="X140">
            <v>94100</v>
          </cell>
          <cell r="Y140">
            <v>18800</v>
          </cell>
          <cell r="Z140">
            <v>12566</v>
          </cell>
          <cell r="AA140">
            <v>31366</v>
          </cell>
          <cell r="AB140">
            <v>634</v>
          </cell>
          <cell r="AC140">
            <v>32000</v>
          </cell>
          <cell r="AD140">
            <v>32000</v>
          </cell>
          <cell r="AE140" t="str">
            <v>23.3</v>
          </cell>
          <cell r="AF140" t="str">
            <v>23.12</v>
          </cell>
          <cell r="AG140" t="str">
            <v>○</v>
          </cell>
        </row>
        <row r="141">
          <cell r="B141" t="str">
            <v>10A-5314</v>
          </cell>
          <cell r="E141" t="str">
            <v>茶屋町共同店舗　空調・断熱改修工事</v>
          </cell>
          <cell r="F141" t="str">
            <v>協同組合　茶屋町共同店舗    森山　尚樹</v>
          </cell>
          <cell r="G141" t="str">
            <v>協同組合　茶屋町共同店舗</v>
          </cell>
          <cell r="I141" t="str">
            <v>森山　尚樹</v>
          </cell>
          <cell r="J141" t="str">
            <v>株式会社　サピックス</v>
          </cell>
          <cell r="K141" t="str">
            <v>営業企画部</v>
          </cell>
          <cell r="L141" t="str">
            <v>係長</v>
          </cell>
          <cell r="M141" t="str">
            <v>粟屋　悟</v>
          </cell>
          <cell r="N141" t="str">
            <v>703-8256</v>
          </cell>
          <cell r="O141" t="str">
            <v>岡山県岡山市中区浜1－6－24</v>
          </cell>
          <cell r="P141" t="str">
            <v>ei-awaya@sapix.ne.jp</v>
          </cell>
          <cell r="Q141" t="str">
            <v>086-272-0666</v>
          </cell>
          <cell r="R141" t="str">
            <v>086-272-0987</v>
          </cell>
          <cell r="S141">
            <v>7920</v>
          </cell>
          <cell r="T141">
            <v>11828</v>
          </cell>
          <cell r="U141">
            <v>9771</v>
          </cell>
          <cell r="V141">
            <v>17691</v>
          </cell>
          <cell r="W141">
            <v>11828</v>
          </cell>
          <cell r="X141">
            <v>29519</v>
          </cell>
          <cell r="Y141">
            <v>5897</v>
          </cell>
          <cell r="Z141">
            <v>3942</v>
          </cell>
          <cell r="AA141">
            <v>9839</v>
          </cell>
          <cell r="AB141">
            <v>216</v>
          </cell>
          <cell r="AC141">
            <v>10055</v>
          </cell>
          <cell r="AD141">
            <v>10056</v>
          </cell>
          <cell r="AE141" t="str">
            <v>23.3</v>
          </cell>
          <cell r="AF141" t="str">
            <v>23.5</v>
          </cell>
          <cell r="AG141" t="str">
            <v>◎</v>
          </cell>
          <cell r="AH141" t="str">
            <v>切り捨て処理、減額</v>
          </cell>
        </row>
        <row r="142">
          <cell r="B142" t="str">
            <v>10A-5318</v>
          </cell>
          <cell r="E142" t="str">
            <v>ダイエー今池店　省エネ改修工事</v>
          </cell>
          <cell r="F142" t="str">
            <v>株式会社ダイエー  営繕・環境ISO推進部　部長  福田　啓三</v>
          </cell>
          <cell r="G142" t="str">
            <v>株式会社ダイエー</v>
          </cell>
          <cell r="H142" t="str">
            <v>営繕・環境ISO推進部　部長</v>
          </cell>
          <cell r="I142" t="str">
            <v>福田　啓三</v>
          </cell>
          <cell r="J142" t="str">
            <v>株式会社ダイエー</v>
          </cell>
          <cell r="K142" t="str">
            <v>総務人事本部　営繕・環境ISO推進部</v>
          </cell>
          <cell r="L142" t="str">
            <v>担当</v>
          </cell>
          <cell r="M142" t="str">
            <v>日浦　祐三</v>
          </cell>
          <cell r="N142" t="str">
            <v>135-0016</v>
          </cell>
          <cell r="O142" t="str">
            <v>東京都江東区東陽２丁目2番20号</v>
          </cell>
          <cell r="P142" t="str">
            <v>yuzo-hiura@email.daiei.co.jp</v>
          </cell>
          <cell r="Q142" t="str">
            <v>03-6388-7373</v>
          </cell>
          <cell r="R142" t="str">
            <v>03-5606-6255</v>
          </cell>
          <cell r="S142">
            <v>19000</v>
          </cell>
          <cell r="T142">
            <v>48072</v>
          </cell>
          <cell r="U142">
            <v>49928</v>
          </cell>
          <cell r="V142">
            <v>68928</v>
          </cell>
          <cell r="W142">
            <v>48072</v>
          </cell>
          <cell r="X142">
            <v>117000</v>
          </cell>
          <cell r="Y142">
            <v>22976</v>
          </cell>
          <cell r="Z142">
            <v>16024</v>
          </cell>
          <cell r="AA142">
            <v>39000</v>
          </cell>
          <cell r="AB142">
            <v>0</v>
          </cell>
          <cell r="AC142">
            <v>39000</v>
          </cell>
          <cell r="AD142">
            <v>39000</v>
          </cell>
          <cell r="AE142" t="str">
            <v>23.3</v>
          </cell>
          <cell r="AF142" t="str">
            <v>23.6</v>
          </cell>
          <cell r="AG142" t="str">
            <v>○</v>
          </cell>
        </row>
        <row r="143">
          <cell r="B143" t="str">
            <v>10A-5319</v>
          </cell>
          <cell r="E143" t="str">
            <v>広島グリーンヒル病院省エネ改修事業</v>
          </cell>
          <cell r="F143" t="str">
            <v>扶桑電通株式会社  取締役社長  藤井　英樹</v>
          </cell>
          <cell r="G143" t="str">
            <v>扶桑電通株式会社</v>
          </cell>
          <cell r="H143" t="str">
            <v>取締役社長</v>
          </cell>
          <cell r="I143" t="str">
            <v>藤井　英樹</v>
          </cell>
          <cell r="J143" t="str">
            <v>扶桑電通株式会社</v>
          </cell>
          <cell r="K143" t="str">
            <v>ファシリティー事業部</v>
          </cell>
          <cell r="L143" t="str">
            <v>次長</v>
          </cell>
          <cell r="M143" t="str">
            <v>浦田　稔</v>
          </cell>
          <cell r="N143" t="str">
            <v>104-0045</v>
          </cell>
          <cell r="O143" t="str">
            <v>東京都中央区築地5-4-18</v>
          </cell>
          <cell r="P143" t="str">
            <v>ffd8255@fusodentsu.co.jp</v>
          </cell>
          <cell r="Q143" t="str">
            <v>03-3544-7241</v>
          </cell>
          <cell r="R143" t="str">
            <v>03-3544-7240</v>
          </cell>
          <cell r="S143">
            <v>9001</v>
          </cell>
          <cell r="T143">
            <v>52647</v>
          </cell>
          <cell r="U143">
            <v>54982</v>
          </cell>
          <cell r="V143">
            <v>63983</v>
          </cell>
          <cell r="W143">
            <v>52647</v>
          </cell>
          <cell r="X143">
            <v>116630</v>
          </cell>
          <cell r="Y143">
            <v>21327</v>
          </cell>
          <cell r="Z143">
            <v>17549</v>
          </cell>
          <cell r="AA143">
            <v>38876</v>
          </cell>
          <cell r="AB143">
            <v>855</v>
          </cell>
          <cell r="AC143">
            <v>39731</v>
          </cell>
          <cell r="AD143">
            <v>39732</v>
          </cell>
          <cell r="AE143" t="str">
            <v>23.3</v>
          </cell>
          <cell r="AF143" t="str">
            <v>23.12</v>
          </cell>
          <cell r="AG143" t="str">
            <v>◎</v>
          </cell>
          <cell r="AH143" t="str">
            <v>工期確認→OK
切り捨て処理、減額</v>
          </cell>
        </row>
        <row r="144">
          <cell r="B144" t="str">
            <v>10A-5321</v>
          </cell>
          <cell r="E144" t="str">
            <v>社会福祉法人博愛会　省エネ改修事業</v>
          </cell>
          <cell r="F144" t="str">
            <v>社会福祉法人博愛会  理事長  深田　純</v>
          </cell>
          <cell r="G144" t="str">
            <v>社会福祉法人博愛会</v>
          </cell>
          <cell r="H144" t="str">
            <v>理事長</v>
          </cell>
          <cell r="I144" t="str">
            <v>深田　純</v>
          </cell>
          <cell r="J144" t="str">
            <v>島根電工株式会社　米子支社</v>
          </cell>
          <cell r="L144" t="str">
            <v>支社長</v>
          </cell>
          <cell r="M144" t="str">
            <v>河原　厚</v>
          </cell>
          <cell r="N144" t="str">
            <v>683-0803</v>
          </cell>
          <cell r="O144" t="str">
            <v>鳥取県米子市日ノ出町1-5-20</v>
          </cell>
          <cell r="P144" t="str">
            <v>agobara@sdgr.co.jp</v>
          </cell>
          <cell r="Q144" t="str">
            <v>0859-33-4171</v>
          </cell>
          <cell r="R144" t="str">
            <v>0859-33-7877</v>
          </cell>
          <cell r="S144">
            <v>7367</v>
          </cell>
          <cell r="T144">
            <v>43827</v>
          </cell>
          <cell r="U144">
            <v>43200</v>
          </cell>
          <cell r="V144">
            <v>50567</v>
          </cell>
          <cell r="W144">
            <v>43827</v>
          </cell>
          <cell r="X144">
            <v>94394</v>
          </cell>
          <cell r="Y144">
            <v>16855</v>
          </cell>
          <cell r="Z144">
            <v>14609</v>
          </cell>
          <cell r="AA144">
            <v>31464</v>
          </cell>
          <cell r="AB144">
            <v>0</v>
          </cell>
          <cell r="AC144">
            <v>31464</v>
          </cell>
          <cell r="AD144">
            <v>31464</v>
          </cell>
          <cell r="AE144" t="str">
            <v>23.3</v>
          </cell>
          <cell r="AF144" t="str">
            <v>23.7</v>
          </cell>
          <cell r="AG144" t="str">
            <v>○</v>
          </cell>
          <cell r="AH144" t="str">
            <v>「注意物件」</v>
          </cell>
        </row>
        <row r="145">
          <cell r="B145" t="str">
            <v>10A-5324</v>
          </cell>
          <cell r="E145" t="str">
            <v>ガーデニアごしょみ省エネ改修事業</v>
          </cell>
          <cell r="F145" t="str">
            <v>社会福祉法人三つ葉会  理事長  佐野　正道</v>
          </cell>
          <cell r="G145" t="str">
            <v>社会福祉法人三つ葉会</v>
          </cell>
          <cell r="H145" t="str">
            <v>理事長</v>
          </cell>
          <cell r="I145" t="str">
            <v>佐野　正道</v>
          </cell>
          <cell r="J145" t="str">
            <v>ダイキンファシリティーズ株式会社</v>
          </cell>
          <cell r="K145" t="str">
            <v>営業技術部</v>
          </cell>
          <cell r="M145" t="str">
            <v>中西　優太</v>
          </cell>
          <cell r="N145" t="str">
            <v>135-0016</v>
          </cell>
          <cell r="O145" t="str">
            <v>東京都江東区東陽５丁目29番3号</v>
          </cell>
          <cell r="P145" t="str">
            <v>yuuta.nakanishi@grp.daikin.co.jp</v>
          </cell>
          <cell r="Q145" t="str">
            <v>03-3648-9614</v>
          </cell>
          <cell r="R145" t="str">
            <v>03-3648-9541</v>
          </cell>
          <cell r="S145">
            <v>3313</v>
          </cell>
          <cell r="T145">
            <v>39350</v>
          </cell>
          <cell r="U145">
            <v>17337</v>
          </cell>
          <cell r="V145">
            <v>20650</v>
          </cell>
          <cell r="W145">
            <v>39350</v>
          </cell>
          <cell r="X145">
            <v>60000</v>
          </cell>
          <cell r="Y145">
            <v>6883</v>
          </cell>
          <cell r="Z145">
            <v>13116</v>
          </cell>
          <cell r="AA145">
            <v>19999</v>
          </cell>
          <cell r="AB145">
            <v>0</v>
          </cell>
          <cell r="AC145">
            <v>19999</v>
          </cell>
          <cell r="AD145">
            <v>20000</v>
          </cell>
          <cell r="AE145" t="str">
            <v>23.3</v>
          </cell>
          <cell r="AF145" t="str">
            <v>23.5</v>
          </cell>
          <cell r="AG145" t="str">
            <v>○</v>
          </cell>
          <cell r="AH145" t="str">
            <v>切り捨て処理、減額</v>
          </cell>
        </row>
        <row r="146">
          <cell r="B146" t="str">
            <v>10A-5325</v>
          </cell>
          <cell r="E146" t="str">
            <v>プレジール森之宮店省エネ改修事業</v>
          </cell>
          <cell r="F146" t="str">
            <v>第元観光株式会社    梅村　春彦</v>
          </cell>
          <cell r="G146" t="str">
            <v>第元観光株式会社</v>
          </cell>
          <cell r="I146" t="str">
            <v>梅村　春彦</v>
          </cell>
          <cell r="J146" t="str">
            <v>株式会社イーテック</v>
          </cell>
          <cell r="K146" t="str">
            <v>営業</v>
          </cell>
          <cell r="L146" t="str">
            <v>主任</v>
          </cell>
          <cell r="M146" t="str">
            <v>児玉　亜紀</v>
          </cell>
          <cell r="N146" t="str">
            <v>590-0813</v>
          </cell>
          <cell r="O146" t="str">
            <v>大阪府堺市堺区神石市之町4-12</v>
          </cell>
          <cell r="P146" t="str">
            <v>kodama@e-tec-web.co.jp</v>
          </cell>
          <cell r="Q146" t="str">
            <v>072-266-3824</v>
          </cell>
          <cell r="R146" t="str">
            <v>072-266-3826</v>
          </cell>
          <cell r="S146">
            <v>833</v>
          </cell>
          <cell r="T146">
            <v>6723</v>
          </cell>
          <cell r="U146">
            <v>2247</v>
          </cell>
          <cell r="V146">
            <v>3080</v>
          </cell>
          <cell r="W146">
            <v>6723</v>
          </cell>
          <cell r="X146">
            <v>9803</v>
          </cell>
          <cell r="Y146">
            <v>1026</v>
          </cell>
          <cell r="Z146">
            <v>2241</v>
          </cell>
          <cell r="AA146">
            <v>3267</v>
          </cell>
          <cell r="AB146">
            <v>0</v>
          </cell>
          <cell r="AC146">
            <v>3267</v>
          </cell>
          <cell r="AD146">
            <v>3267</v>
          </cell>
          <cell r="AE146" t="str">
            <v>23.3</v>
          </cell>
          <cell r="AF146" t="str">
            <v>23.6</v>
          </cell>
          <cell r="AG146" t="str">
            <v>○</v>
          </cell>
        </row>
        <row r="147">
          <cell r="B147" t="str">
            <v>10A-5326</v>
          </cell>
          <cell r="C147">
            <v>1</v>
          </cell>
          <cell r="E147" t="str">
            <v>第二西部ビル空調設備・躯体改修工事</v>
          </cell>
          <cell r="F147" t="str">
            <v>西部ビル株式会社    勝野　喜信</v>
          </cell>
          <cell r="G147" t="str">
            <v>西部ビル株式会社</v>
          </cell>
          <cell r="I147" t="str">
            <v>勝野　喜信</v>
          </cell>
          <cell r="J147" t="str">
            <v>三菱電機ビルテクノサービス　㈱</v>
          </cell>
          <cell r="K147" t="str">
            <v>ビル設備部</v>
          </cell>
          <cell r="L147" t="str">
            <v>参事</v>
          </cell>
          <cell r="M147" t="str">
            <v>佐藤　忠喜</v>
          </cell>
          <cell r="N147" t="str">
            <v>812-0042</v>
          </cell>
          <cell r="O147" t="str">
            <v>福岡県福岡市博多区豊1-9-71</v>
          </cell>
          <cell r="P147" t="str">
            <v>satoh.tadayoshi@meltec.co.jp</v>
          </cell>
          <cell r="Q147" t="str">
            <v>092-474-8224</v>
          </cell>
          <cell r="R147" t="str">
            <v>092-474-8298</v>
          </cell>
          <cell r="S147">
            <v>5935</v>
          </cell>
          <cell r="T147">
            <v>9770</v>
          </cell>
          <cell r="U147">
            <v>6850</v>
          </cell>
          <cell r="V147">
            <v>12785</v>
          </cell>
          <cell r="W147">
            <v>9770</v>
          </cell>
          <cell r="X147">
            <v>22555</v>
          </cell>
          <cell r="Y147">
            <v>4261</v>
          </cell>
          <cell r="Z147">
            <v>3256</v>
          </cell>
          <cell r="AA147">
            <v>7517</v>
          </cell>
          <cell r="AB147">
            <v>0</v>
          </cell>
          <cell r="AC147">
            <v>7517</v>
          </cell>
          <cell r="AD147">
            <v>7518</v>
          </cell>
          <cell r="AE147" t="str">
            <v>23.2</v>
          </cell>
          <cell r="AF147" t="str">
            <v>23.3</v>
          </cell>
          <cell r="AG147" t="str">
            <v>◎</v>
          </cell>
          <cell r="AH147" t="str">
            <v>切り捨て処理、減額</v>
          </cell>
        </row>
        <row r="148">
          <cell r="B148" t="str">
            <v>10A-5327</v>
          </cell>
          <cell r="C148">
            <v>1</v>
          </cell>
          <cell r="E148" t="str">
            <v>山形管工事センター省エネ改修工事</v>
          </cell>
          <cell r="F148" t="str">
            <v>山形市管工事協同組合  理事長  鹿野　淳一</v>
          </cell>
          <cell r="G148" t="str">
            <v>山形市管工事協同組合</v>
          </cell>
          <cell r="H148" t="str">
            <v>理事長</v>
          </cell>
          <cell r="I148" t="str">
            <v>鹿野　淳一</v>
          </cell>
          <cell r="J148" t="str">
            <v>山形市管工事協同組合</v>
          </cell>
          <cell r="L148" t="str">
            <v>事務局長</v>
          </cell>
          <cell r="M148" t="str">
            <v>鈴木　政敏</v>
          </cell>
          <cell r="N148" t="str">
            <v>990-0836</v>
          </cell>
          <cell r="O148" t="str">
            <v>山形県山形市南石関５７番地の２</v>
          </cell>
          <cell r="P148" t="str">
            <v>kankouji@theia.ocn.ne.jp</v>
          </cell>
          <cell r="Q148" t="str">
            <v>023-645-4206</v>
          </cell>
          <cell r="R148" t="str">
            <v>023-645-4241</v>
          </cell>
          <cell r="S148">
            <v>4190</v>
          </cell>
          <cell r="T148">
            <v>7350</v>
          </cell>
          <cell r="U148">
            <v>12160</v>
          </cell>
          <cell r="V148">
            <v>16350</v>
          </cell>
          <cell r="W148">
            <v>7350</v>
          </cell>
          <cell r="X148">
            <v>23700</v>
          </cell>
          <cell r="Y148">
            <v>5450</v>
          </cell>
          <cell r="Z148">
            <v>2450</v>
          </cell>
          <cell r="AA148">
            <v>7900</v>
          </cell>
          <cell r="AB148">
            <v>173</v>
          </cell>
          <cell r="AC148">
            <v>8073</v>
          </cell>
          <cell r="AD148">
            <v>8073</v>
          </cell>
          <cell r="AE148" t="str">
            <v>23.2</v>
          </cell>
          <cell r="AF148" t="str">
            <v>23.6</v>
          </cell>
          <cell r="AG148" t="str">
            <v>○</v>
          </cell>
        </row>
        <row r="149">
          <cell r="B149" t="str">
            <v>10A-5328</v>
          </cell>
          <cell r="E149" t="str">
            <v>あみぱらんど福山店　省エネ改修事業</v>
          </cell>
          <cell r="F149" t="str">
            <v>株式会社アミパラ    筒井　雅久</v>
          </cell>
          <cell r="G149" t="str">
            <v>株式会社アミパラ</v>
          </cell>
          <cell r="I149" t="str">
            <v>筒井　雅久</v>
          </cell>
          <cell r="J149" t="str">
            <v>株式会社イーテック</v>
          </cell>
          <cell r="K149" t="str">
            <v>営業</v>
          </cell>
          <cell r="L149" t="str">
            <v>主任</v>
          </cell>
          <cell r="M149" t="str">
            <v>児玉　亜紀</v>
          </cell>
          <cell r="N149" t="str">
            <v>590-0813</v>
          </cell>
          <cell r="O149" t="str">
            <v>大阪府堺市堺区神石市之町4-12</v>
          </cell>
          <cell r="P149" t="str">
            <v>kodama@e-tec-web.co.jp</v>
          </cell>
          <cell r="Q149" t="str">
            <v>072-266-3824</v>
          </cell>
          <cell r="R149" t="str">
            <v>072-266-3826</v>
          </cell>
          <cell r="S149">
            <v>1300</v>
          </cell>
          <cell r="T149">
            <v>16694</v>
          </cell>
          <cell r="U149">
            <v>9606</v>
          </cell>
          <cell r="V149">
            <v>10906</v>
          </cell>
          <cell r="W149">
            <v>16694</v>
          </cell>
          <cell r="X149">
            <v>27600</v>
          </cell>
          <cell r="Y149">
            <v>3635</v>
          </cell>
          <cell r="Z149">
            <v>5564</v>
          </cell>
          <cell r="AA149">
            <v>9199</v>
          </cell>
          <cell r="AB149">
            <v>0</v>
          </cell>
          <cell r="AC149">
            <v>9199</v>
          </cell>
          <cell r="AD149">
            <v>9199</v>
          </cell>
          <cell r="AE149" t="str">
            <v>23.2</v>
          </cell>
          <cell r="AF149" t="str">
            <v>23.7</v>
          </cell>
          <cell r="AG149" t="str">
            <v>◎</v>
          </cell>
        </row>
        <row r="150">
          <cell r="B150" t="str">
            <v>10A-5329</v>
          </cell>
          <cell r="E150" t="str">
            <v>ｼｸﾞﾅｽﾋﾞﾙ省ｴﾈ化に伴う躯体、設備改修工事</v>
          </cell>
          <cell r="F150" t="str">
            <v>株式会社森友商事  代表取締役  森田　宗男</v>
          </cell>
          <cell r="G150" t="str">
            <v>株式会社森友商事</v>
          </cell>
          <cell r="H150" t="str">
            <v>代表取締役</v>
          </cell>
          <cell r="I150" t="str">
            <v>森田　宗男</v>
          </cell>
          <cell r="J150" t="str">
            <v>廣川電機株式会社</v>
          </cell>
          <cell r="K150" t="str">
            <v>ｴﾝｼﾞﾆｱﾘﾝｸﾞ部</v>
          </cell>
          <cell r="L150" t="str">
            <v>課長</v>
          </cell>
          <cell r="M150" t="str">
            <v>山口正人</v>
          </cell>
          <cell r="N150" t="str">
            <v>660-0815</v>
          </cell>
          <cell r="O150" t="str">
            <v>兵庫県尼崎市杭瀬北新町3-2-2大信ﾋﾞﾙ2F</v>
          </cell>
          <cell r="P150" t="str">
            <v>m-yamaguchi@hems.co.jp</v>
          </cell>
          <cell r="Q150" t="str">
            <v>06-6481-8123</v>
          </cell>
          <cell r="R150" t="str">
            <v>06-6481-7851</v>
          </cell>
          <cell r="S150">
            <v>793</v>
          </cell>
          <cell r="T150">
            <v>27258</v>
          </cell>
          <cell r="U150">
            <v>16697</v>
          </cell>
          <cell r="V150">
            <v>17490</v>
          </cell>
          <cell r="W150">
            <v>27258</v>
          </cell>
          <cell r="X150">
            <v>44748</v>
          </cell>
          <cell r="Y150">
            <v>5830</v>
          </cell>
          <cell r="Z150">
            <v>9086</v>
          </cell>
          <cell r="AA150">
            <v>14916</v>
          </cell>
          <cell r="AB150">
            <v>0</v>
          </cell>
          <cell r="AC150">
            <v>14916</v>
          </cell>
          <cell r="AD150">
            <v>14916</v>
          </cell>
          <cell r="AE150" t="str">
            <v>23.3</v>
          </cell>
          <cell r="AF150" t="str">
            <v>23.6</v>
          </cell>
          <cell r="AG150" t="str">
            <v>◎</v>
          </cell>
          <cell r="AH150" t="str">
            <v>工期確認→OK</v>
          </cell>
        </row>
        <row r="151">
          <cell r="B151" t="str">
            <v>10A-5330</v>
          </cell>
          <cell r="E151" t="str">
            <v>春日井中央ホテル省エネ改修工事</v>
          </cell>
          <cell r="F151" t="str">
            <v>日新住宅株式会社    坂井　昇</v>
          </cell>
          <cell r="G151" t="str">
            <v>日新住宅株式会社</v>
          </cell>
          <cell r="I151" t="str">
            <v>坂井　昇</v>
          </cell>
          <cell r="J151" t="str">
            <v>日新住宅株式会社</v>
          </cell>
          <cell r="L151" t="str">
            <v>支配人</v>
          </cell>
          <cell r="M151" t="str">
            <v>坂井　健晴</v>
          </cell>
          <cell r="N151" t="str">
            <v>486-0849</v>
          </cell>
          <cell r="O151" t="str">
            <v>愛知県春日井市八田町7-1-13</v>
          </cell>
          <cell r="P151" t="str">
            <v>nisshin@md.ccnw.ne.jp</v>
          </cell>
          <cell r="Q151" t="str">
            <v>0568-83-4370</v>
          </cell>
          <cell r="R151" t="str">
            <v>0568-83-4390</v>
          </cell>
          <cell r="S151">
            <v>900</v>
          </cell>
          <cell r="T151">
            <v>11300</v>
          </cell>
          <cell r="U151">
            <v>8399</v>
          </cell>
          <cell r="V151">
            <v>9299</v>
          </cell>
          <cell r="W151">
            <v>11300</v>
          </cell>
          <cell r="X151">
            <v>20599</v>
          </cell>
          <cell r="Y151">
            <v>3099</v>
          </cell>
          <cell r="Z151">
            <v>3766</v>
          </cell>
          <cell r="AA151">
            <v>6865</v>
          </cell>
          <cell r="AB151">
            <v>0</v>
          </cell>
          <cell r="AC151">
            <v>6865</v>
          </cell>
          <cell r="AD151">
            <v>6865</v>
          </cell>
          <cell r="AE151" t="str">
            <v>23.3</v>
          </cell>
          <cell r="AF151" t="str">
            <v>23.11</v>
          </cell>
          <cell r="AG151" t="str">
            <v>○</v>
          </cell>
          <cell r="AH151" t="str">
            <v>改修割合43.8％、外貼フィルム</v>
          </cell>
        </row>
        <row r="152">
          <cell r="B152" t="str">
            <v>10A-5335</v>
          </cell>
          <cell r="C152">
            <v>5</v>
          </cell>
          <cell r="E152" t="str">
            <v>小萱OGMﾁｪﾘｰｸﾘｰｸｶﾝﾄﾘｰｸﾗﾌﾞ殿 ｸﾗﾌﾞﾊｳｽ躯体断熱・空調設備改修工事</v>
          </cell>
          <cell r="F152" t="str">
            <v>OGI小萱株式会社    伊藤　勉</v>
          </cell>
          <cell r="G152" t="str">
            <v>OGI小萱株式会社</v>
          </cell>
          <cell r="I152" t="str">
            <v>伊藤　勉</v>
          </cell>
          <cell r="J152" t="str">
            <v>関西日立株式会社</v>
          </cell>
          <cell r="K152" t="str">
            <v>第一営業本部営業第二部環境施設ｸﾞﾙｰﾌﾟ</v>
          </cell>
          <cell r="L152" t="str">
            <v>部長代理</v>
          </cell>
          <cell r="M152" t="str">
            <v>丸山　正人</v>
          </cell>
          <cell r="N152" t="str">
            <v>554-0012</v>
          </cell>
          <cell r="O152" t="str">
            <v>大阪府大阪市此花区西九条1丁目26番7号</v>
          </cell>
          <cell r="P152" t="str">
            <v>m.maruyama@kansaihitachi.co.jp</v>
          </cell>
          <cell r="Q152" t="str">
            <v>06-6464-4067</v>
          </cell>
          <cell r="R152" t="str">
            <v>06-6464-4068</v>
          </cell>
          <cell r="S152">
            <v>7500</v>
          </cell>
          <cell r="T152">
            <v>51000</v>
          </cell>
          <cell r="U152">
            <v>29000</v>
          </cell>
          <cell r="V152">
            <v>36500</v>
          </cell>
          <cell r="W152">
            <v>51000</v>
          </cell>
          <cell r="X152">
            <v>87500</v>
          </cell>
          <cell r="Y152">
            <v>12166</v>
          </cell>
          <cell r="Z152">
            <v>17000</v>
          </cell>
          <cell r="AA152">
            <v>29166</v>
          </cell>
          <cell r="AB152">
            <v>0</v>
          </cell>
          <cell r="AC152">
            <v>29166</v>
          </cell>
          <cell r="AD152">
            <v>29167</v>
          </cell>
          <cell r="AE152" t="str">
            <v>23.3</v>
          </cell>
          <cell r="AF152" t="str">
            <v>23.6</v>
          </cell>
          <cell r="AG152" t="str">
            <v>○</v>
          </cell>
          <cell r="AH152" t="str">
            <v>切り捨て処理、減額
工期チェック→OK</v>
          </cell>
        </row>
        <row r="153">
          <cell r="B153" t="str">
            <v>10A-5336</v>
          </cell>
          <cell r="E153" t="str">
            <v>栃木ケアセンタ－そよ風改修工事</v>
          </cell>
          <cell r="F153" t="str">
            <v>株式会社メデカジャパン    渡邊　信義</v>
          </cell>
          <cell r="G153" t="str">
            <v>株式会社メデカジャパン</v>
          </cell>
          <cell r="I153" t="str">
            <v>渡邊　信義</v>
          </cell>
          <cell r="J153" t="str">
            <v>株式会社エアコン修理センタ－本部</v>
          </cell>
          <cell r="L153" t="str">
            <v>代表取締役</v>
          </cell>
          <cell r="M153" t="str">
            <v>鈴木比呂</v>
          </cell>
          <cell r="N153" t="str">
            <v>333-0801</v>
          </cell>
          <cell r="O153" t="str">
            <v>埼玉県川口市東川口１－１５－１３</v>
          </cell>
          <cell r="P153" t="str">
            <v>arc1999@almond.ocn.ne.jp</v>
          </cell>
          <cell r="Q153" t="str">
            <v>048-446-9675</v>
          </cell>
          <cell r="R153" t="str">
            <v>048-446-9676</v>
          </cell>
          <cell r="S153">
            <v>1290</v>
          </cell>
          <cell r="T153">
            <v>7113</v>
          </cell>
          <cell r="U153">
            <v>10155</v>
          </cell>
          <cell r="V153">
            <v>11445</v>
          </cell>
          <cell r="W153">
            <v>7113</v>
          </cell>
          <cell r="X153">
            <v>18558</v>
          </cell>
          <cell r="Y153">
            <v>3815</v>
          </cell>
          <cell r="Z153">
            <v>2371</v>
          </cell>
          <cell r="AA153">
            <v>6186</v>
          </cell>
          <cell r="AB153">
            <v>136</v>
          </cell>
          <cell r="AC153">
            <v>6322</v>
          </cell>
          <cell r="AD153">
            <v>6322</v>
          </cell>
          <cell r="AE153" t="str">
            <v>23.3</v>
          </cell>
          <cell r="AF153" t="str">
            <v>23.5</v>
          </cell>
          <cell r="AG153" t="str">
            <v>◎</v>
          </cell>
        </row>
        <row r="154">
          <cell r="B154" t="str">
            <v>10A-5337</v>
          </cell>
          <cell r="C154">
            <v>1</v>
          </cell>
          <cell r="E154" t="str">
            <v>三和テクノ本社社屋</v>
          </cell>
          <cell r="F154" t="str">
            <v>三和テクノ株式会社    余郷　達也</v>
          </cell>
          <cell r="G154" t="str">
            <v>三和テクノ株式会社</v>
          </cell>
          <cell r="I154" t="str">
            <v>余郷　達也</v>
          </cell>
          <cell r="J154" t="str">
            <v>三和テクノ株式会社</v>
          </cell>
          <cell r="K154" t="str">
            <v>営業企画本部</v>
          </cell>
          <cell r="L154" t="str">
            <v>本部長</v>
          </cell>
          <cell r="M154" t="str">
            <v>梶浦弘二</v>
          </cell>
          <cell r="N154" t="str">
            <v>496-0853</v>
          </cell>
          <cell r="O154" t="str">
            <v>愛知県津島市宮川町１－７２</v>
          </cell>
          <cell r="P154" t="str">
            <v>sanwa@sanwat.co.jp</v>
          </cell>
          <cell r="Q154" t="str">
            <v>0567-24-9300</v>
          </cell>
          <cell r="R154" t="str">
            <v>0567-24-5721</v>
          </cell>
          <cell r="S154">
            <v>835</v>
          </cell>
          <cell r="T154">
            <v>5000</v>
          </cell>
          <cell r="U154">
            <v>3300</v>
          </cell>
          <cell r="V154">
            <v>4135</v>
          </cell>
          <cell r="W154">
            <v>5000</v>
          </cell>
          <cell r="X154">
            <v>9135</v>
          </cell>
          <cell r="Y154">
            <v>1378</v>
          </cell>
          <cell r="Z154">
            <v>1666</v>
          </cell>
          <cell r="AA154">
            <v>3044</v>
          </cell>
          <cell r="AB154">
            <v>66</v>
          </cell>
          <cell r="AC154">
            <v>3110</v>
          </cell>
          <cell r="AD154">
            <v>3110</v>
          </cell>
          <cell r="AE154" t="str">
            <v>23.2</v>
          </cell>
          <cell r="AF154" t="str">
            <v>23.3</v>
          </cell>
          <cell r="AG154" t="str">
            <v>○</v>
          </cell>
        </row>
        <row r="155">
          <cell r="B155" t="str">
            <v>10A-5338</v>
          </cell>
          <cell r="E155" t="str">
            <v>ナント自動車学校省エネ改修工事</v>
          </cell>
          <cell r="F155" t="str">
            <v xml:space="preserve">福嶋　一三男    </v>
          </cell>
          <cell r="G155" t="str">
            <v>福嶋　一三男</v>
          </cell>
          <cell r="J155" t="str">
            <v>株式会社椋本工務店</v>
          </cell>
          <cell r="K155" t="str">
            <v>総務部</v>
          </cell>
          <cell r="L155" t="str">
            <v>役員</v>
          </cell>
          <cell r="M155" t="str">
            <v>椋本玲子</v>
          </cell>
          <cell r="N155" t="str">
            <v>637-0092</v>
          </cell>
          <cell r="O155" t="str">
            <v>奈良県五條市岡町2392番地</v>
          </cell>
          <cell r="P155" t="str">
            <v>muku-01@m4.kcn.ne.jp</v>
          </cell>
          <cell r="Q155" t="str">
            <v>0747-24-2568</v>
          </cell>
          <cell r="R155" t="str">
            <v>0747-25-2122</v>
          </cell>
          <cell r="S155">
            <v>1602</v>
          </cell>
          <cell r="T155">
            <v>4114</v>
          </cell>
          <cell r="U155">
            <v>1336</v>
          </cell>
          <cell r="V155">
            <v>2938</v>
          </cell>
          <cell r="W155">
            <v>4114</v>
          </cell>
          <cell r="X155">
            <v>7052</v>
          </cell>
          <cell r="Y155">
            <v>979</v>
          </cell>
          <cell r="Z155">
            <v>1371</v>
          </cell>
          <cell r="AA155">
            <v>2350</v>
          </cell>
          <cell r="AB155">
            <v>51</v>
          </cell>
          <cell r="AC155">
            <v>2401</v>
          </cell>
          <cell r="AD155">
            <v>2402</v>
          </cell>
          <cell r="AE155" t="str">
            <v>23.1</v>
          </cell>
          <cell r="AF155" t="str">
            <v>23.5</v>
          </cell>
          <cell r="AG155" t="str">
            <v>○</v>
          </cell>
          <cell r="AH155" t="str">
            <v>「注意物件」
様式4-1、I、計算ミス修正、減額</v>
          </cell>
        </row>
        <row r="156">
          <cell r="B156" t="str">
            <v>10A-5339</v>
          </cell>
          <cell r="E156" t="str">
            <v>別所ケアセンタ－そよ風改修工事</v>
          </cell>
          <cell r="F156" t="str">
            <v>株式会社メデカジャパン    渡邊　信義</v>
          </cell>
          <cell r="G156" t="str">
            <v>株式会社メデカジャパン</v>
          </cell>
          <cell r="I156" t="str">
            <v>渡邊　信義</v>
          </cell>
          <cell r="J156" t="str">
            <v>株式会社エアコン修理センタ－本部</v>
          </cell>
          <cell r="L156" t="str">
            <v>代表取締役</v>
          </cell>
          <cell r="M156" t="str">
            <v>鈴木比呂</v>
          </cell>
          <cell r="N156" t="str">
            <v>333-0801</v>
          </cell>
          <cell r="O156" t="str">
            <v>埼玉県川口市東川口１－１５－１３</v>
          </cell>
          <cell r="P156" t="str">
            <v>arc1999@almond.ocn.ne.jp</v>
          </cell>
          <cell r="Q156" t="str">
            <v>048-446-9675</v>
          </cell>
          <cell r="R156" t="str">
            <v>048-446-9676</v>
          </cell>
          <cell r="S156">
            <v>1480</v>
          </cell>
          <cell r="T156">
            <v>7496</v>
          </cell>
          <cell r="U156">
            <v>11515</v>
          </cell>
          <cell r="V156">
            <v>12995</v>
          </cell>
          <cell r="W156">
            <v>7496</v>
          </cell>
          <cell r="X156">
            <v>20491</v>
          </cell>
          <cell r="Y156">
            <v>4331</v>
          </cell>
          <cell r="Z156">
            <v>2498</v>
          </cell>
          <cell r="AA156">
            <v>6829</v>
          </cell>
          <cell r="AB156">
            <v>150</v>
          </cell>
          <cell r="AC156">
            <v>6979</v>
          </cell>
          <cell r="AD156">
            <v>6981</v>
          </cell>
          <cell r="AE156" t="str">
            <v>23.3</v>
          </cell>
          <cell r="AF156" t="str">
            <v>23.5</v>
          </cell>
          <cell r="AG156" t="str">
            <v>○</v>
          </cell>
          <cell r="AH156" t="str">
            <v>様式4-1、GH切捨て処理、減額</v>
          </cell>
        </row>
        <row r="157">
          <cell r="B157" t="str">
            <v>10A-5340</v>
          </cell>
          <cell r="C157">
            <v>1</v>
          </cell>
          <cell r="E157" t="str">
            <v>老人福祉施設サンライフ長嶺</v>
          </cell>
          <cell r="F157" t="str">
            <v>社会福祉法人白富会　ケアハウス　サンライフ長嶺    富永　博文</v>
          </cell>
          <cell r="G157" t="str">
            <v>社会福祉法人白富会　ケアハウス　サンライフ長嶺</v>
          </cell>
          <cell r="I157" t="str">
            <v>富永　博文</v>
          </cell>
          <cell r="J157" t="str">
            <v>ダイキン空調九州㈱</v>
          </cell>
          <cell r="K157" t="str">
            <v>技術部設計工事課</v>
          </cell>
          <cell r="L157" t="str">
            <v>副長</v>
          </cell>
          <cell r="M157" t="str">
            <v>檜室勇一</v>
          </cell>
          <cell r="N157" t="str">
            <v>862-0936</v>
          </cell>
          <cell r="O157" t="str">
            <v>熊本県熊本市馬渡1丁目15番15号</v>
          </cell>
          <cell r="P157" t="str">
            <v>yuuichi.himuro@grp.daikin.co.jp</v>
          </cell>
          <cell r="Q157" t="str">
            <v>096-334-3055</v>
          </cell>
          <cell r="R157" t="str">
            <v>096-334-3071</v>
          </cell>
          <cell r="S157">
            <v>3000</v>
          </cell>
          <cell r="T157">
            <v>21100</v>
          </cell>
          <cell r="U157">
            <v>8600</v>
          </cell>
          <cell r="V157">
            <v>11600</v>
          </cell>
          <cell r="W157">
            <v>21100</v>
          </cell>
          <cell r="X157">
            <v>32700</v>
          </cell>
          <cell r="Y157">
            <v>3866</v>
          </cell>
          <cell r="Z157">
            <v>7033</v>
          </cell>
          <cell r="AA157">
            <v>10899</v>
          </cell>
          <cell r="AB157">
            <v>0</v>
          </cell>
          <cell r="AC157">
            <v>10899</v>
          </cell>
          <cell r="AD157">
            <v>10900</v>
          </cell>
          <cell r="AE157" t="str">
            <v>23.3</v>
          </cell>
          <cell r="AF157" t="str">
            <v>23.6</v>
          </cell>
          <cell r="AG157" t="str">
            <v>○</v>
          </cell>
          <cell r="AH157" t="str">
            <v>様式4-1、G切捨て処理、減額</v>
          </cell>
        </row>
        <row r="158">
          <cell r="B158" t="str">
            <v>10A-5341</v>
          </cell>
          <cell r="E158" t="str">
            <v>富士OGMｺﾞﾙﾌｸﾗﾌﾞ殿 小野ｺｰｽｸﾗﾌﾞﾊｳｽ 躯体断熱・空調設備・給湯設備改修工事</v>
          </cell>
          <cell r="F158" t="str">
            <v>株式会社OGI小野    伊藤　勉</v>
          </cell>
          <cell r="G158" t="str">
            <v>株式会社OGI小野</v>
          </cell>
          <cell r="I158" t="str">
            <v>伊藤　勉</v>
          </cell>
          <cell r="J158" t="str">
            <v>関西日立株式会社</v>
          </cell>
          <cell r="K158" t="str">
            <v>第一営業本部営業第二部環境施設ｸﾞﾙｰﾌﾟ</v>
          </cell>
          <cell r="L158" t="str">
            <v>部長代理</v>
          </cell>
          <cell r="M158" t="str">
            <v>丸山　正人</v>
          </cell>
          <cell r="N158" t="str">
            <v>554-0012</v>
          </cell>
          <cell r="O158" t="str">
            <v>大阪府大阪市此花区西九条1丁目26番7号</v>
          </cell>
          <cell r="P158" t="str">
            <v>m.maruyama@kansaihitachi.co.jp</v>
          </cell>
          <cell r="Q158" t="str">
            <v>06-6464-4067</v>
          </cell>
          <cell r="R158" t="str">
            <v>06-6464-4068</v>
          </cell>
          <cell r="S158">
            <v>9250</v>
          </cell>
          <cell r="T158">
            <v>41200</v>
          </cell>
          <cell r="U158">
            <v>33800</v>
          </cell>
          <cell r="V158">
            <v>43050</v>
          </cell>
          <cell r="W158">
            <v>41200</v>
          </cell>
          <cell r="X158">
            <v>84250</v>
          </cell>
          <cell r="Y158">
            <v>14350</v>
          </cell>
          <cell r="Z158">
            <v>13733</v>
          </cell>
          <cell r="AA158">
            <v>28083</v>
          </cell>
          <cell r="AB158">
            <v>0</v>
          </cell>
          <cell r="AC158">
            <v>28083</v>
          </cell>
          <cell r="AD158">
            <v>28083</v>
          </cell>
          <cell r="AE158" t="str">
            <v>23.3</v>
          </cell>
          <cell r="AF158" t="str">
            <v>23.6</v>
          </cell>
          <cell r="AG158" t="str">
            <v>○</v>
          </cell>
          <cell r="AH158" t="str">
            <v>工期チェック→OK</v>
          </cell>
        </row>
        <row r="159">
          <cell r="B159" t="str">
            <v>10A-5342</v>
          </cell>
          <cell r="E159" t="str">
            <v>行田ケアセンタ－そよ風</v>
          </cell>
          <cell r="F159" t="str">
            <v>株式会社メデカジャパン    渡邊　信義</v>
          </cell>
          <cell r="G159" t="str">
            <v>株式会社メデカジャパン</v>
          </cell>
          <cell r="I159" t="str">
            <v>渡邊　信義</v>
          </cell>
          <cell r="J159" t="str">
            <v>株式会社エアコン修理センタ－本部</v>
          </cell>
          <cell r="L159" t="str">
            <v>代表取締役</v>
          </cell>
          <cell r="M159" t="str">
            <v>鈴木比呂</v>
          </cell>
          <cell r="N159" t="str">
            <v>333-0801</v>
          </cell>
          <cell r="O159" t="str">
            <v>埼玉県川口市東川口１－１５－１３</v>
          </cell>
          <cell r="P159" t="str">
            <v>arc1999@almond.ocn.ne.jp</v>
          </cell>
          <cell r="Q159" t="str">
            <v>048-446-9675</v>
          </cell>
          <cell r="R159" t="str">
            <v>048-446-9676</v>
          </cell>
          <cell r="S159">
            <v>1850</v>
          </cell>
          <cell r="T159">
            <v>9114</v>
          </cell>
          <cell r="U159">
            <v>21916</v>
          </cell>
          <cell r="V159">
            <v>23766</v>
          </cell>
          <cell r="W159">
            <v>9114</v>
          </cell>
          <cell r="X159">
            <v>32880</v>
          </cell>
          <cell r="Y159">
            <v>7922</v>
          </cell>
          <cell r="Z159">
            <v>3038</v>
          </cell>
          <cell r="AA159">
            <v>10960</v>
          </cell>
          <cell r="AB159">
            <v>241</v>
          </cell>
          <cell r="AC159">
            <v>11201</v>
          </cell>
          <cell r="AD159">
            <v>11201</v>
          </cell>
          <cell r="AE159" t="str">
            <v>23.3</v>
          </cell>
          <cell r="AF159" t="str">
            <v>23.5</v>
          </cell>
          <cell r="AG159" t="str">
            <v>◎</v>
          </cell>
        </row>
        <row r="160">
          <cell r="B160" t="str">
            <v>10A-5345</v>
          </cell>
          <cell r="C160">
            <v>1</v>
          </cell>
          <cell r="E160" t="str">
            <v>富士宮ゴルフクラブ　クラブハウス省エネルギー改修事業</v>
          </cell>
          <cell r="F160" t="str">
            <v>富士宮観光開発株式会社    辰巳　充弘</v>
          </cell>
          <cell r="G160" t="str">
            <v>富士宮観光開発株式会社</v>
          </cell>
          <cell r="I160" t="str">
            <v>辰巳　充弘</v>
          </cell>
          <cell r="J160" t="str">
            <v>株式会社エベ冷凍空調機器</v>
          </cell>
          <cell r="L160" t="str">
            <v>代表取締役</v>
          </cell>
          <cell r="M160" t="str">
            <v>江部光男</v>
          </cell>
          <cell r="N160" t="str">
            <v>411-0941</v>
          </cell>
          <cell r="O160" t="str">
            <v>静岡県駿東郡長泉町上土狩７４－１２</v>
          </cell>
          <cell r="P160" t="str">
            <v>info@ebe-aircon.jp</v>
          </cell>
          <cell r="Q160" t="str">
            <v>055-986-4201</v>
          </cell>
          <cell r="R160" t="str">
            <v>055-986-9356</v>
          </cell>
          <cell r="S160">
            <v>3278</v>
          </cell>
          <cell r="T160">
            <v>22650</v>
          </cell>
          <cell r="U160">
            <v>13821</v>
          </cell>
          <cell r="V160">
            <v>17099</v>
          </cell>
          <cell r="W160">
            <v>22650</v>
          </cell>
          <cell r="X160">
            <v>39749</v>
          </cell>
          <cell r="Y160">
            <v>5699</v>
          </cell>
          <cell r="Z160">
            <v>7550</v>
          </cell>
          <cell r="AA160">
            <v>13249</v>
          </cell>
          <cell r="AB160">
            <v>291</v>
          </cell>
          <cell r="AC160">
            <v>13540</v>
          </cell>
          <cell r="AD160">
            <v>13540</v>
          </cell>
          <cell r="AE160" t="str">
            <v>23.3</v>
          </cell>
          <cell r="AF160" t="str">
            <v>23.6</v>
          </cell>
          <cell r="AG160" t="str">
            <v>○</v>
          </cell>
        </row>
        <row r="161">
          <cell r="B161" t="str">
            <v>10A-5349</v>
          </cell>
          <cell r="C161">
            <v>1</v>
          </cell>
          <cell r="E161" t="str">
            <v>西出自動車工作所本社ビル省エネ改修工事</v>
          </cell>
          <cell r="F161" t="str">
            <v>株式会社　西出自動車工作所    西出　謙次</v>
          </cell>
          <cell r="G161" t="str">
            <v>株式会社　西出自動車工作所</v>
          </cell>
          <cell r="I161" t="str">
            <v>西出　謙次</v>
          </cell>
          <cell r="J161" t="str">
            <v>大和ハウス工業株式会社</v>
          </cell>
          <cell r="K161" t="str">
            <v>環境エネルギー事業統括部</v>
          </cell>
          <cell r="L161" t="str">
            <v>主任</v>
          </cell>
          <cell r="M161" t="str">
            <v>小出　尚之</v>
          </cell>
          <cell r="N161" t="str">
            <v>530-8241</v>
          </cell>
          <cell r="O161" t="str">
            <v>大阪府大阪市北区梅田３丁目３番５号</v>
          </cell>
          <cell r="P161" t="str">
            <v>koide@daiwahouse.jp</v>
          </cell>
          <cell r="Q161" t="str">
            <v>06-6342-1721</v>
          </cell>
          <cell r="R161" t="str">
            <v>06-6342-1299</v>
          </cell>
          <cell r="S161">
            <v>1430</v>
          </cell>
          <cell r="T161">
            <v>12082</v>
          </cell>
          <cell r="U161">
            <v>7488</v>
          </cell>
          <cell r="V161">
            <v>8918</v>
          </cell>
          <cell r="W161">
            <v>12082</v>
          </cell>
          <cell r="X161">
            <v>21000</v>
          </cell>
          <cell r="Y161">
            <v>2972</v>
          </cell>
          <cell r="Z161">
            <v>4027</v>
          </cell>
          <cell r="AA161">
            <v>6999</v>
          </cell>
          <cell r="AB161">
            <v>153</v>
          </cell>
          <cell r="AC161">
            <v>7152</v>
          </cell>
          <cell r="AD161">
            <v>7154</v>
          </cell>
          <cell r="AE161" t="str">
            <v>23.3</v>
          </cell>
          <cell r="AF161" t="str">
            <v>23.5</v>
          </cell>
          <cell r="AG161" t="str">
            <v>○</v>
          </cell>
          <cell r="AH161" t="str">
            <v>様式4-1、J切捨て処理、減額</v>
          </cell>
        </row>
        <row r="162">
          <cell r="B162" t="str">
            <v>10A-5350</v>
          </cell>
          <cell r="E162" t="str">
            <v>ウエノU-PALビル省エネ改修事業</v>
          </cell>
          <cell r="F162" t="str">
            <v>住友信託銀行株式会社  支配人  千葉　達也</v>
          </cell>
          <cell r="G162" t="str">
            <v>住友信託銀行株式会社</v>
          </cell>
          <cell r="H162" t="str">
            <v>支配人</v>
          </cell>
          <cell r="I162" t="str">
            <v>千葉　達也</v>
          </cell>
          <cell r="J162" t="str">
            <v>ダイキンファシリティーズ株式会社</v>
          </cell>
          <cell r="K162" t="str">
            <v>営業技術部</v>
          </cell>
          <cell r="M162" t="str">
            <v>宮下　剛</v>
          </cell>
          <cell r="N162" t="str">
            <v>135-0016</v>
          </cell>
          <cell r="O162" t="str">
            <v>東京都江東区東陽5-29-3　住友不動産第2東陽ビル2階</v>
          </cell>
          <cell r="P162" t="str">
            <v>gou.miyashita@grp.daikin.co.jp</v>
          </cell>
          <cell r="Q162" t="str">
            <v>03-3648-9614</v>
          </cell>
          <cell r="R162" t="str">
            <v>03-3648-9541</v>
          </cell>
          <cell r="S162">
            <v>2881</v>
          </cell>
          <cell r="T162">
            <v>22519</v>
          </cell>
          <cell r="U162">
            <v>11481</v>
          </cell>
          <cell r="V162">
            <v>14362</v>
          </cell>
          <cell r="W162">
            <v>22519</v>
          </cell>
          <cell r="X162">
            <v>36881</v>
          </cell>
          <cell r="Y162">
            <v>4787</v>
          </cell>
          <cell r="Z162">
            <v>7506</v>
          </cell>
          <cell r="AA162">
            <v>12293</v>
          </cell>
          <cell r="AB162">
            <v>0</v>
          </cell>
          <cell r="AC162">
            <v>12293</v>
          </cell>
          <cell r="AD162">
            <v>12293</v>
          </cell>
          <cell r="AE162" t="str">
            <v>23.3</v>
          </cell>
          <cell r="AF162" t="str">
            <v>23.5</v>
          </cell>
          <cell r="AG162" t="str">
            <v>◎</v>
          </cell>
          <cell r="AH162" t="str">
            <v>工期確認→OK</v>
          </cell>
        </row>
        <row r="163">
          <cell r="B163" t="str">
            <v>10A-5351</v>
          </cell>
          <cell r="E163" t="str">
            <v>セントポーリア省エネ改修事業</v>
          </cell>
          <cell r="F163" t="str">
            <v>特定医療法人　芳香会    田中　路子</v>
          </cell>
          <cell r="G163" t="str">
            <v>特定医療法人　芳香会</v>
          </cell>
          <cell r="I163" t="str">
            <v>田中　路子</v>
          </cell>
          <cell r="J163" t="str">
            <v>株式会社ディー・エス・テック</v>
          </cell>
          <cell r="K163" t="str">
            <v>ソリューション営業２課</v>
          </cell>
          <cell r="L163" t="str">
            <v>課長</v>
          </cell>
          <cell r="M163" t="str">
            <v>冨田守寿</v>
          </cell>
          <cell r="N163" t="str">
            <v>812-0004</v>
          </cell>
          <cell r="O163" t="str">
            <v>福岡県福岡市博多区榎田２丁目1番１８号</v>
          </cell>
          <cell r="P163" t="str">
            <v>morihisa.tomita@grp.daikin.co.jp</v>
          </cell>
          <cell r="Q163" t="str">
            <v>092-411-9243</v>
          </cell>
          <cell r="R163" t="str">
            <v>092-481-0757</v>
          </cell>
          <cell r="S163">
            <v>3850</v>
          </cell>
          <cell r="T163">
            <v>34630</v>
          </cell>
          <cell r="U163">
            <v>21520</v>
          </cell>
          <cell r="V163">
            <v>25370</v>
          </cell>
          <cell r="W163">
            <v>34630</v>
          </cell>
          <cell r="X163">
            <v>60000</v>
          </cell>
          <cell r="Y163">
            <v>8456</v>
          </cell>
          <cell r="Z163">
            <v>11543</v>
          </cell>
          <cell r="AA163">
            <v>19999</v>
          </cell>
          <cell r="AB163">
            <v>439</v>
          </cell>
          <cell r="AC163">
            <v>20438</v>
          </cell>
          <cell r="AD163">
            <v>20438</v>
          </cell>
          <cell r="AE163" t="str">
            <v>23.3</v>
          </cell>
          <cell r="AF163" t="str">
            <v>23.5</v>
          </cell>
          <cell r="AG163" t="str">
            <v>○</v>
          </cell>
        </row>
        <row r="164">
          <cell r="B164" t="str">
            <v>10A-5354</v>
          </cell>
          <cell r="E164" t="str">
            <v>フォレストイン伊万里省エネ改修事業</v>
          </cell>
          <cell r="F164" t="str">
            <v>社会福祉法人　松風会    田中　路子</v>
          </cell>
          <cell r="G164" t="str">
            <v>社会福祉法人　松風会</v>
          </cell>
          <cell r="I164" t="str">
            <v>田中　路子</v>
          </cell>
          <cell r="J164" t="str">
            <v>株式会社ディー・エス・テック</v>
          </cell>
          <cell r="K164" t="str">
            <v>ソリューション営業２課</v>
          </cell>
          <cell r="L164" t="str">
            <v>課長</v>
          </cell>
          <cell r="M164" t="str">
            <v>冨田守寿</v>
          </cell>
          <cell r="N164" t="str">
            <v>812-0004</v>
          </cell>
          <cell r="O164" t="str">
            <v>福岡県福岡市博多区榎田２丁目１番１８号</v>
          </cell>
          <cell r="P164" t="str">
            <v>morihisa.tomita@grp.daikin.co.jp</v>
          </cell>
          <cell r="Q164" t="str">
            <v>092-411-9243</v>
          </cell>
          <cell r="R164" t="str">
            <v>092-481-0757</v>
          </cell>
          <cell r="S164">
            <v>3500</v>
          </cell>
          <cell r="T164">
            <v>47920</v>
          </cell>
          <cell r="U164">
            <v>39580</v>
          </cell>
          <cell r="V164">
            <v>43080</v>
          </cell>
          <cell r="W164">
            <v>47920</v>
          </cell>
          <cell r="X164">
            <v>91000</v>
          </cell>
          <cell r="Y164">
            <v>14360</v>
          </cell>
          <cell r="Z164">
            <v>15973</v>
          </cell>
          <cell r="AA164">
            <v>30333</v>
          </cell>
          <cell r="AB164">
            <v>667</v>
          </cell>
          <cell r="AC164">
            <v>31000</v>
          </cell>
          <cell r="AD164">
            <v>31000</v>
          </cell>
          <cell r="AE164" t="str">
            <v>23.3</v>
          </cell>
          <cell r="AF164" t="str">
            <v>23.6</v>
          </cell>
          <cell r="AG164" t="str">
            <v>○</v>
          </cell>
        </row>
        <row r="165">
          <cell r="B165" t="str">
            <v>10A-5360</v>
          </cell>
          <cell r="C165">
            <v>1</v>
          </cell>
          <cell r="E165" t="str">
            <v>（株）巽設計コンサルタント本社屋省エネ改修事業</v>
          </cell>
          <cell r="F165" t="str">
            <v>株式会社巽設計コンサルタント  代表取締役  有澤　久</v>
          </cell>
          <cell r="G165" t="str">
            <v>株式会社巽設計コンサルタント</v>
          </cell>
          <cell r="H165" t="str">
            <v>代表取締役</v>
          </cell>
          <cell r="I165" t="str">
            <v>有澤　久</v>
          </cell>
          <cell r="J165" t="str">
            <v>（株）巽設計コンサルタント</v>
          </cell>
          <cell r="K165" t="str">
            <v>建築部</v>
          </cell>
          <cell r="L165" t="str">
            <v>専務取締役　建築部長</v>
          </cell>
          <cell r="M165" t="str">
            <v>田中　輝幸</v>
          </cell>
          <cell r="N165" t="str">
            <v>743-0021</v>
          </cell>
          <cell r="O165" t="str">
            <v>山口県光市大字浅江字潮音寺２４００－２７</v>
          </cell>
          <cell r="P165" t="str">
            <v>te-tanaka@tatsumisekkei.co.jp</v>
          </cell>
          <cell r="Q165" t="str">
            <v>0833-71-2683</v>
          </cell>
          <cell r="R165" t="str">
            <v>0833-72-4500</v>
          </cell>
          <cell r="S165">
            <v>10890</v>
          </cell>
          <cell r="T165">
            <v>5395</v>
          </cell>
          <cell r="U165">
            <v>4405</v>
          </cell>
          <cell r="V165">
            <v>15295</v>
          </cell>
          <cell r="W165">
            <v>5395</v>
          </cell>
          <cell r="X165">
            <v>20690</v>
          </cell>
          <cell r="Y165">
            <v>5098</v>
          </cell>
          <cell r="Z165">
            <v>1798</v>
          </cell>
          <cell r="AA165">
            <v>6896</v>
          </cell>
          <cell r="AB165">
            <v>151</v>
          </cell>
          <cell r="AC165">
            <v>7047</v>
          </cell>
          <cell r="AD165">
            <v>7047</v>
          </cell>
          <cell r="AE165" t="str">
            <v>23.3</v>
          </cell>
          <cell r="AF165" t="str">
            <v>23.5</v>
          </cell>
          <cell r="AG165" t="str">
            <v>○</v>
          </cell>
          <cell r="AH165" t="str">
            <v>図面小さい
改修割合根拠不明</v>
          </cell>
        </row>
        <row r="166">
          <cell r="B166" t="str">
            <v>10A-5362</v>
          </cell>
          <cell r="E166" t="str">
            <v>味処三笠南熊本店省エネ改修事業</v>
          </cell>
          <cell r="F166" t="str">
            <v>三陽株式会社    木下　修</v>
          </cell>
          <cell r="G166" t="str">
            <v>三陽株式会社</v>
          </cell>
          <cell r="I166" t="str">
            <v>木下　修</v>
          </cell>
          <cell r="J166" t="str">
            <v>商環境ネットワーク株式会社</v>
          </cell>
          <cell r="K166" t="str">
            <v>営業部</v>
          </cell>
          <cell r="L166" t="str">
            <v>常務取締役</v>
          </cell>
          <cell r="M166" t="str">
            <v>ナカシマ</v>
          </cell>
          <cell r="N166" t="str">
            <v>861-5501</v>
          </cell>
          <cell r="O166" t="str">
            <v>熊本県熊本市改寄町１０７６－３</v>
          </cell>
          <cell r="P166" t="str">
            <v>nakashima@s-kankyo.com</v>
          </cell>
          <cell r="Q166" t="str">
            <v>096-245-3700</v>
          </cell>
          <cell r="R166" t="str">
            <v>096-245-3511</v>
          </cell>
          <cell r="S166">
            <v>827</v>
          </cell>
          <cell r="T166">
            <v>5142</v>
          </cell>
          <cell r="U166">
            <v>3298</v>
          </cell>
          <cell r="V166">
            <v>4125</v>
          </cell>
          <cell r="W166">
            <v>5142</v>
          </cell>
          <cell r="X166">
            <v>9267</v>
          </cell>
          <cell r="Y166">
            <v>1375</v>
          </cell>
          <cell r="Z166">
            <v>1714</v>
          </cell>
          <cell r="AA166">
            <v>3089</v>
          </cell>
          <cell r="AB166">
            <v>60</v>
          </cell>
          <cell r="AC166">
            <v>3149</v>
          </cell>
          <cell r="AD166">
            <v>3149</v>
          </cell>
          <cell r="AE166" t="str">
            <v>23.3</v>
          </cell>
          <cell r="AF166" t="str">
            <v>23.4</v>
          </cell>
          <cell r="AG166" t="str">
            <v>○</v>
          </cell>
          <cell r="AH166" t="str">
            <v>改修割合根拠不明→判明</v>
          </cell>
        </row>
        <row r="167">
          <cell r="B167" t="str">
            <v>10A-5376</v>
          </cell>
          <cell r="E167" t="str">
            <v>大阪トヨペット本社ビル省エネ改修緊急支援事業</v>
          </cell>
          <cell r="F167" t="str">
            <v>大阪トヨペット株式会社  代表取締役社長  横山　昭一郎</v>
          </cell>
          <cell r="G167" t="str">
            <v>大阪トヨペット株式会社</v>
          </cell>
          <cell r="H167" t="str">
            <v>代表取締役社長</v>
          </cell>
          <cell r="I167" t="str">
            <v>横山　昭一郎</v>
          </cell>
          <cell r="J167" t="str">
            <v>東テク株式会社</v>
          </cell>
          <cell r="K167" t="str">
            <v>大阪支店リニューアル部</v>
          </cell>
          <cell r="L167" t="str">
            <v>部長</v>
          </cell>
          <cell r="M167" t="str">
            <v>糸満　睦夫</v>
          </cell>
          <cell r="N167" t="str">
            <v>541-0041</v>
          </cell>
          <cell r="O167" t="str">
            <v>大阪府大阪市中央区北浜３丁目７番１２号</v>
          </cell>
          <cell r="P167" t="str">
            <v>itomitsu-m@totech.co.jp</v>
          </cell>
          <cell r="Q167" t="str">
            <v>06-6203-9121</v>
          </cell>
          <cell r="R167" t="str">
            <v>06-6222-6015</v>
          </cell>
          <cell r="S167">
            <v>7145</v>
          </cell>
          <cell r="T167">
            <v>76820</v>
          </cell>
          <cell r="U167">
            <v>169375</v>
          </cell>
          <cell r="V167">
            <v>176520</v>
          </cell>
          <cell r="W167">
            <v>76820</v>
          </cell>
          <cell r="X167">
            <v>253340</v>
          </cell>
          <cell r="Y167">
            <v>58840</v>
          </cell>
          <cell r="Z167">
            <v>25606</v>
          </cell>
          <cell r="AA167">
            <v>84446</v>
          </cell>
          <cell r="AB167">
            <v>1857</v>
          </cell>
          <cell r="AC167">
            <v>86303</v>
          </cell>
          <cell r="AD167">
            <v>86303</v>
          </cell>
          <cell r="AE167" t="str">
            <v>23.3</v>
          </cell>
          <cell r="AF167" t="str">
            <v>23.12</v>
          </cell>
          <cell r="AG167" t="str">
            <v>○</v>
          </cell>
        </row>
        <row r="168">
          <cell r="B168" t="str">
            <v>10A-5377</v>
          </cell>
          <cell r="C168">
            <v>1</v>
          </cell>
          <cell r="E168" t="str">
            <v>パラマウントベット株式会社大阪支店省エネ改修緊急支援事業</v>
          </cell>
          <cell r="F168" t="str">
            <v>パラマウントベット株式会社  代表取締役社長  木村　恭介</v>
          </cell>
          <cell r="G168" t="str">
            <v>パラマウントベット株式会社</v>
          </cell>
          <cell r="H168" t="str">
            <v>代表取締役社長</v>
          </cell>
          <cell r="I168" t="str">
            <v>木村　恭介</v>
          </cell>
          <cell r="J168" t="str">
            <v>東テク株式会社</v>
          </cell>
          <cell r="K168" t="str">
            <v>大阪支店リニューアル部</v>
          </cell>
          <cell r="L168" t="str">
            <v>部長</v>
          </cell>
          <cell r="M168" t="str">
            <v>糸満　睦夫</v>
          </cell>
          <cell r="N168" t="str">
            <v>541-0041</v>
          </cell>
          <cell r="O168" t="str">
            <v>大阪府大阪市中央区北浜３丁目７番１２号</v>
          </cell>
          <cell r="P168" t="str">
            <v>itomitsu-m@totech.co.jp</v>
          </cell>
          <cell r="Q168" t="str">
            <v>06-6203-9121</v>
          </cell>
          <cell r="R168" t="str">
            <v>06-6222-6015</v>
          </cell>
          <cell r="S168">
            <v>1827</v>
          </cell>
          <cell r="T168">
            <v>18571</v>
          </cell>
          <cell r="U168">
            <v>29602</v>
          </cell>
          <cell r="V168">
            <v>31429</v>
          </cell>
          <cell r="W168">
            <v>18571</v>
          </cell>
          <cell r="X168">
            <v>50000</v>
          </cell>
          <cell r="Y168">
            <v>10476</v>
          </cell>
          <cell r="Z168">
            <v>6190</v>
          </cell>
          <cell r="AA168">
            <v>16666</v>
          </cell>
          <cell r="AB168">
            <v>366</v>
          </cell>
          <cell r="AC168">
            <v>17032</v>
          </cell>
          <cell r="AD168">
            <v>17032</v>
          </cell>
          <cell r="AE168" t="str">
            <v>23.2</v>
          </cell>
          <cell r="AF168" t="str">
            <v>23.4</v>
          </cell>
          <cell r="AG168" t="str">
            <v>○</v>
          </cell>
        </row>
        <row r="169">
          <cell r="B169" t="str">
            <v>10A-5378</v>
          </cell>
          <cell r="E169" t="str">
            <v>南近代ビル株式会社　空調改修工事</v>
          </cell>
          <cell r="F169" t="str">
            <v>南近代ビル株式会社    文田　進吾</v>
          </cell>
          <cell r="G169" t="str">
            <v>南近代ビル株式会社</v>
          </cell>
          <cell r="I169" t="str">
            <v>文田　進吾</v>
          </cell>
          <cell r="J169" t="str">
            <v>ダイキンエアテクノ㈱</v>
          </cell>
          <cell r="K169" t="str">
            <v>営業部</v>
          </cell>
          <cell r="L169" t="str">
            <v>部長</v>
          </cell>
          <cell r="M169" t="str">
            <v>立石　薫</v>
          </cell>
          <cell r="N169" t="str">
            <v>812-0004</v>
          </cell>
          <cell r="O169" t="str">
            <v>福岡県福岡市榎田1-4-69</v>
          </cell>
          <cell r="P169" t="str">
            <v>kaoru.tateishi@grp.daikin.co.jp</v>
          </cell>
          <cell r="Q169" t="str">
            <v>092-461-2133</v>
          </cell>
          <cell r="R169" t="str">
            <v>092-461-2172</v>
          </cell>
          <cell r="S169">
            <v>4055</v>
          </cell>
          <cell r="T169">
            <v>60407</v>
          </cell>
          <cell r="U169">
            <v>29021</v>
          </cell>
          <cell r="V169">
            <v>33076</v>
          </cell>
          <cell r="W169">
            <v>60407</v>
          </cell>
          <cell r="X169">
            <v>93483</v>
          </cell>
          <cell r="Y169">
            <v>11025</v>
          </cell>
          <cell r="Z169">
            <v>20135</v>
          </cell>
          <cell r="AA169">
            <v>31160</v>
          </cell>
          <cell r="AB169">
            <v>685</v>
          </cell>
          <cell r="AC169">
            <v>31845</v>
          </cell>
          <cell r="AD169">
            <v>31845</v>
          </cell>
          <cell r="AE169" t="str">
            <v>23.3</v>
          </cell>
          <cell r="AF169" t="str">
            <v>23.12</v>
          </cell>
          <cell r="AG169" t="str">
            <v>○</v>
          </cell>
        </row>
        <row r="170">
          <cell r="B170" t="str">
            <v>10A-5379</v>
          </cell>
          <cell r="C170">
            <v>1</v>
          </cell>
          <cell r="E170" t="str">
            <v>道後舘空調設備建物改修工事</v>
          </cell>
          <cell r="F170" t="str">
            <v>瀬戸内海汽船株式会社  代表取締役社長  仁田　一郎</v>
          </cell>
          <cell r="G170" t="str">
            <v>瀬戸内海汽船株式会社</v>
          </cell>
          <cell r="H170" t="str">
            <v>代表取締役社長</v>
          </cell>
          <cell r="I170" t="str">
            <v>仁田　一郎</v>
          </cell>
          <cell r="J170" t="str">
            <v>(株)四電工</v>
          </cell>
          <cell r="K170" t="str">
            <v>愛媛支店営業部ＥＣＯ提案センター</v>
          </cell>
          <cell r="M170" t="str">
            <v>田中博志</v>
          </cell>
          <cell r="N170" t="str">
            <v>791-8021</v>
          </cell>
          <cell r="O170" t="str">
            <v>愛媛県松山市六軒家町１番１３号</v>
          </cell>
          <cell r="P170" t="str">
            <v>h_tanaka@mail.yondenko.co.jp</v>
          </cell>
          <cell r="Q170" t="str">
            <v>089-925-1102</v>
          </cell>
          <cell r="R170" t="str">
            <v>089-926-7620</v>
          </cell>
          <cell r="S170">
            <v>15000</v>
          </cell>
          <cell r="T170">
            <v>46866</v>
          </cell>
          <cell r="U170">
            <v>54134</v>
          </cell>
          <cell r="V170">
            <v>69134</v>
          </cell>
          <cell r="W170">
            <v>46866</v>
          </cell>
          <cell r="X170">
            <v>116000</v>
          </cell>
          <cell r="Y170">
            <v>23044</v>
          </cell>
          <cell r="Z170">
            <v>15622</v>
          </cell>
          <cell r="AA170">
            <v>38666</v>
          </cell>
          <cell r="AB170">
            <v>850</v>
          </cell>
          <cell r="AC170">
            <v>39516</v>
          </cell>
          <cell r="AD170">
            <v>39516</v>
          </cell>
          <cell r="AE170" t="str">
            <v>23.3</v>
          </cell>
          <cell r="AF170" t="str">
            <v>23.7</v>
          </cell>
          <cell r="AG170" t="str">
            <v>○</v>
          </cell>
        </row>
        <row r="171">
          <cell r="B171" t="str">
            <v>10A-5383</v>
          </cell>
          <cell r="C171">
            <v>5</v>
          </cell>
          <cell r="E171" t="str">
            <v>志津川五和の園老人保健施設　省エネ改修工事</v>
          </cell>
          <cell r="F171" t="str">
            <v>医療法人　尼崎厚生会（財団）  理事長  島崎　信子</v>
          </cell>
          <cell r="G171" t="str">
            <v>医療法人　尼崎厚生会（財団）</v>
          </cell>
          <cell r="H171" t="str">
            <v>理事長</v>
          </cell>
          <cell r="I171" t="str">
            <v>島崎　信子</v>
          </cell>
          <cell r="J171" t="str">
            <v>株式会社ナカノフドー建設大阪支社</v>
          </cell>
          <cell r="K171" t="str">
            <v>営業第1部</v>
          </cell>
          <cell r="L171" t="str">
            <v>副参事</v>
          </cell>
          <cell r="M171" t="str">
            <v>堀之内　毅</v>
          </cell>
          <cell r="N171" t="str">
            <v>550-0011</v>
          </cell>
          <cell r="O171" t="str">
            <v>大阪府大阪市西区阿波座2丁目4番23号</v>
          </cell>
          <cell r="P171" t="str">
            <v>horinouchi_tuyoshi@wave-nakano.co.jp</v>
          </cell>
          <cell r="Q171" t="str">
            <v>06-6532-8331</v>
          </cell>
          <cell r="R171" t="str">
            <v>06-6532-7401</v>
          </cell>
          <cell r="S171">
            <v>31200</v>
          </cell>
          <cell r="T171">
            <v>31182</v>
          </cell>
          <cell r="U171">
            <v>49218</v>
          </cell>
          <cell r="V171">
            <v>80418</v>
          </cell>
          <cell r="W171">
            <v>31182</v>
          </cell>
          <cell r="X171">
            <v>111600</v>
          </cell>
          <cell r="Y171">
            <v>26806</v>
          </cell>
          <cell r="Z171">
            <v>10394</v>
          </cell>
          <cell r="AA171">
            <v>37200</v>
          </cell>
          <cell r="AB171">
            <v>0</v>
          </cell>
          <cell r="AC171">
            <v>37200</v>
          </cell>
          <cell r="AD171">
            <v>37200</v>
          </cell>
          <cell r="AE171" t="str">
            <v>23.3</v>
          </cell>
          <cell r="AF171" t="str">
            <v>23.9</v>
          </cell>
          <cell r="AG171" t="str">
            <v>○</v>
          </cell>
        </row>
        <row r="172">
          <cell r="B172" t="str">
            <v>10A-5385</v>
          </cell>
          <cell r="E172" t="str">
            <v>日証館省エネルギー工事</v>
          </cell>
          <cell r="F172" t="str">
            <v>平和不動産株式会社  代表取締役社長  吉野　貞雄</v>
          </cell>
          <cell r="G172" t="str">
            <v>平和不動産株式会社</v>
          </cell>
          <cell r="H172" t="str">
            <v>代表取締役社長</v>
          </cell>
          <cell r="I172" t="str">
            <v>吉野　貞雄</v>
          </cell>
          <cell r="J172" t="str">
            <v>平和不動産株式会社</v>
          </cell>
          <cell r="K172" t="str">
            <v>賃貸事業本部</v>
          </cell>
          <cell r="L172" t="str">
            <v>課長</v>
          </cell>
          <cell r="M172" t="str">
            <v>宮崎幸博</v>
          </cell>
          <cell r="N172" t="str">
            <v>103-8222</v>
          </cell>
          <cell r="O172" t="str">
            <v>東京都中央区日本橋兜町1－10</v>
          </cell>
          <cell r="P172" t="str">
            <v>miyazaki.yukihiro@heiwa-net.co.jp</v>
          </cell>
          <cell r="Q172" t="str">
            <v>03-3666-0186</v>
          </cell>
          <cell r="R172" t="str">
            <v>03-3666-8080</v>
          </cell>
          <cell r="S172">
            <v>164170</v>
          </cell>
          <cell r="T172">
            <v>49400</v>
          </cell>
          <cell r="U172">
            <v>149400</v>
          </cell>
          <cell r="V172">
            <v>313570</v>
          </cell>
          <cell r="W172">
            <v>49400</v>
          </cell>
          <cell r="X172">
            <v>362970</v>
          </cell>
          <cell r="Y172">
            <v>104523</v>
          </cell>
          <cell r="Z172">
            <v>16466</v>
          </cell>
          <cell r="AA172">
            <v>100000</v>
          </cell>
          <cell r="AB172">
            <v>2200</v>
          </cell>
          <cell r="AC172">
            <v>102200</v>
          </cell>
          <cell r="AD172">
            <v>102200</v>
          </cell>
          <cell r="AE172" t="str">
            <v>23.2</v>
          </cell>
          <cell r="AF172" t="str">
            <v>24.3</v>
          </cell>
          <cell r="AG172" t="str">
            <v>○</v>
          </cell>
        </row>
        <row r="173">
          <cell r="B173" t="str">
            <v>10A-5386</v>
          </cell>
          <cell r="E173" t="str">
            <v>大塚屋江坂店省エネルギー導入事業</v>
          </cell>
          <cell r="F173" t="str">
            <v>株式会社　大塚屋    大塚　昌孝</v>
          </cell>
          <cell r="G173" t="str">
            <v>株式会社　大塚屋</v>
          </cell>
          <cell r="I173" t="str">
            <v>大塚　昌孝</v>
          </cell>
          <cell r="J173" t="str">
            <v>株式会社三晃空調</v>
          </cell>
          <cell r="K173" t="str">
            <v>営業統括部企画グループ</v>
          </cell>
          <cell r="L173" t="str">
            <v>グループ長</v>
          </cell>
          <cell r="M173" t="str">
            <v>片山　鉄治</v>
          </cell>
          <cell r="N173" t="str">
            <v>530-0047</v>
          </cell>
          <cell r="O173" t="str">
            <v>大阪府大阪市北区西天満3-13-20ＡＳビル</v>
          </cell>
          <cell r="P173" t="str">
            <v>katayama@sanko-air.co.jp</v>
          </cell>
          <cell r="Q173" t="str">
            <v>06-6363-1647</v>
          </cell>
          <cell r="R173" t="str">
            <v>06-6363-1666</v>
          </cell>
          <cell r="S173">
            <v>2050</v>
          </cell>
          <cell r="T173">
            <v>39400</v>
          </cell>
          <cell r="U173">
            <v>28900</v>
          </cell>
          <cell r="V173">
            <v>30950</v>
          </cell>
          <cell r="W173">
            <v>39400</v>
          </cell>
          <cell r="X173">
            <v>70350</v>
          </cell>
          <cell r="Y173">
            <v>10316</v>
          </cell>
          <cell r="Z173">
            <v>13133</v>
          </cell>
          <cell r="AA173">
            <v>23449</v>
          </cell>
          <cell r="AB173">
            <v>0</v>
          </cell>
          <cell r="AC173">
            <v>23449</v>
          </cell>
          <cell r="AD173">
            <v>23449</v>
          </cell>
          <cell r="AE173" t="str">
            <v>23.3</v>
          </cell>
          <cell r="AF173" t="str">
            <v>23.5</v>
          </cell>
          <cell r="AG173" t="str">
            <v>○</v>
          </cell>
        </row>
        <row r="174">
          <cell r="B174" t="str">
            <v>10A-5387</v>
          </cell>
          <cell r="E174" t="str">
            <v>辰野新橋ビル 省エネルギー改修事業</v>
          </cell>
          <cell r="F174" t="str">
            <v>辰野株式会社  取締役社長  辰野　克彦</v>
          </cell>
          <cell r="G174" t="str">
            <v>辰野株式会社</v>
          </cell>
          <cell r="H174" t="str">
            <v>取締役社長</v>
          </cell>
          <cell r="I174" t="str">
            <v>辰野　克彦</v>
          </cell>
          <cell r="J174" t="str">
            <v>株式会社三晃空調</v>
          </cell>
          <cell r="K174" t="str">
            <v>営業統括部リニューアル企画グループ</v>
          </cell>
          <cell r="L174" t="str">
            <v>主任</v>
          </cell>
          <cell r="M174" t="str">
            <v>鈴木 意</v>
          </cell>
          <cell r="N174" t="str">
            <v>530-0047</v>
          </cell>
          <cell r="O174" t="str">
            <v>大阪府大阪市北区西天満3-13-20</v>
          </cell>
          <cell r="P174" t="str">
            <v>moto_suzuki@sanko-air.co.jp</v>
          </cell>
          <cell r="Q174" t="str">
            <v>06-6363-1647</v>
          </cell>
          <cell r="R174" t="str">
            <v>06-6363-1666</v>
          </cell>
          <cell r="S174">
            <v>2300</v>
          </cell>
          <cell r="T174">
            <v>83903</v>
          </cell>
          <cell r="U174">
            <v>40497</v>
          </cell>
          <cell r="V174">
            <v>42797</v>
          </cell>
          <cell r="W174">
            <v>83903</v>
          </cell>
          <cell r="X174">
            <v>126700</v>
          </cell>
          <cell r="Y174">
            <v>14265</v>
          </cell>
          <cell r="Z174">
            <v>25000</v>
          </cell>
          <cell r="AA174">
            <v>39265</v>
          </cell>
          <cell r="AB174">
            <v>0</v>
          </cell>
          <cell r="AC174">
            <v>39265</v>
          </cell>
          <cell r="AD174">
            <v>39265</v>
          </cell>
          <cell r="AE174" t="str">
            <v>23.2</v>
          </cell>
          <cell r="AF174" t="str">
            <v>24.2</v>
          </cell>
          <cell r="AG174" t="str">
            <v>○</v>
          </cell>
        </row>
        <row r="175">
          <cell r="B175" t="str">
            <v>10A-5394</v>
          </cell>
          <cell r="E175" t="str">
            <v>日本生命初台ビル改修工事</v>
          </cell>
          <cell r="F175" t="str">
            <v>日本生命保険相互会社  代表取締役  筒井　義信</v>
          </cell>
          <cell r="G175" t="str">
            <v>日本生命保険相互会社</v>
          </cell>
          <cell r="H175" t="str">
            <v>代表取締役</v>
          </cell>
          <cell r="I175" t="str">
            <v>筒井　義信</v>
          </cell>
          <cell r="J175" t="str">
            <v>日本生命保険相互会社</v>
          </cell>
          <cell r="K175" t="str">
            <v>不動産部　建築監理課</v>
          </cell>
          <cell r="L175" t="str">
            <v>課長補佐</v>
          </cell>
          <cell r="M175" t="str">
            <v>谷田　明義</v>
          </cell>
          <cell r="N175" t="str">
            <v>100-0014</v>
          </cell>
          <cell r="O175" t="str">
            <v>東京都千代田区永田町２丁目４－８　ニッセイ永田町ビル６階</v>
          </cell>
          <cell r="P175" t="str">
            <v>tanida32135@nissay.co.jp</v>
          </cell>
          <cell r="Q175" t="str">
            <v>03-6205-3736</v>
          </cell>
          <cell r="R175" t="str">
            <v>03-3503-5886</v>
          </cell>
          <cell r="S175">
            <v>1750</v>
          </cell>
          <cell r="T175">
            <v>27658</v>
          </cell>
          <cell r="U175">
            <v>88737</v>
          </cell>
          <cell r="V175">
            <v>90487</v>
          </cell>
          <cell r="W175">
            <v>27658</v>
          </cell>
          <cell r="X175">
            <v>118145</v>
          </cell>
          <cell r="Y175">
            <v>30162</v>
          </cell>
          <cell r="Z175">
            <v>9219</v>
          </cell>
          <cell r="AA175">
            <v>39381</v>
          </cell>
          <cell r="AB175">
            <v>619</v>
          </cell>
          <cell r="AC175">
            <v>40000</v>
          </cell>
          <cell r="AD175">
            <v>40000</v>
          </cell>
          <cell r="AE175" t="str">
            <v>23.3</v>
          </cell>
          <cell r="AF175" t="str">
            <v>23.11</v>
          </cell>
          <cell r="AG175" t="str">
            <v>○</v>
          </cell>
        </row>
        <row r="176">
          <cell r="B176" t="str">
            <v>10A-5395</v>
          </cell>
          <cell r="C176">
            <v>2</v>
          </cell>
          <cell r="E176" t="str">
            <v>福岡県中央信用組合省エネ改修事業</v>
          </cell>
          <cell r="F176" t="str">
            <v>福岡県中央信用組合  理事長  坂本　義治</v>
          </cell>
          <cell r="G176" t="str">
            <v>福岡県中央信用組合</v>
          </cell>
          <cell r="H176" t="str">
            <v>理事長</v>
          </cell>
          <cell r="I176" t="str">
            <v>坂本　義治</v>
          </cell>
          <cell r="J176" t="str">
            <v>株式会社ﾃﾞｨｰ･ｴｽ･ﾃｯｸ</v>
          </cell>
          <cell r="K176" t="str">
            <v>ｿﾘｭｰｼｮﾝ部</v>
          </cell>
          <cell r="L176" t="str">
            <v>副長</v>
          </cell>
          <cell r="M176" t="str">
            <v>久保山　武</v>
          </cell>
          <cell r="N176" t="str">
            <v>812-0004</v>
          </cell>
          <cell r="O176" t="str">
            <v>福岡県福岡市博多区榎田2-1-18</v>
          </cell>
          <cell r="P176" t="str">
            <v>takeshi.kuboyama@grp.daikin.co.jp</v>
          </cell>
          <cell r="Q176" t="str">
            <v>092-411-9243</v>
          </cell>
          <cell r="R176" t="str">
            <v>092-481-0757</v>
          </cell>
          <cell r="S176">
            <v>2000</v>
          </cell>
          <cell r="T176">
            <v>27500</v>
          </cell>
          <cell r="U176">
            <v>20300</v>
          </cell>
          <cell r="V176">
            <v>22300</v>
          </cell>
          <cell r="W176">
            <v>27500</v>
          </cell>
          <cell r="X176">
            <v>49800</v>
          </cell>
          <cell r="Y176">
            <v>7433</v>
          </cell>
          <cell r="Z176">
            <v>9166</v>
          </cell>
          <cell r="AA176">
            <v>16599</v>
          </cell>
          <cell r="AB176">
            <v>365</v>
          </cell>
          <cell r="AC176">
            <v>16964</v>
          </cell>
          <cell r="AD176">
            <v>16964</v>
          </cell>
          <cell r="AE176" t="str">
            <v>23.2</v>
          </cell>
          <cell r="AF176" t="str">
            <v>23.4</v>
          </cell>
          <cell r="AG176" t="str">
            <v>○</v>
          </cell>
        </row>
        <row r="177">
          <cell r="B177" t="str">
            <v>10A-5398</v>
          </cell>
          <cell r="C177">
            <v>1</v>
          </cell>
          <cell r="E177" t="str">
            <v>医療法人　三幸会　北山病院　いずみ棟　建築物省エネ改修工事</v>
          </cell>
          <cell r="F177" t="str">
            <v>医療法人　三幸会  理事長  城守　国斗</v>
          </cell>
          <cell r="G177" t="str">
            <v>医療法人　三幸会</v>
          </cell>
          <cell r="H177" t="str">
            <v>理事長</v>
          </cell>
          <cell r="I177" t="str">
            <v>城守　国斗</v>
          </cell>
          <cell r="J177" t="str">
            <v>株式会社　コストトレード</v>
          </cell>
          <cell r="K177" t="str">
            <v>企画部</v>
          </cell>
          <cell r="L177" t="str">
            <v>担当チーフ</v>
          </cell>
          <cell r="M177" t="str">
            <v>稲葉　政幸</v>
          </cell>
          <cell r="N177" t="str">
            <v>606-8202</v>
          </cell>
          <cell r="O177" t="str">
            <v>京都府京都市左京区田中大堰町１８９番地</v>
          </cell>
          <cell r="P177" t="str">
            <v>inaba-m@naito-archi.co.jp</v>
          </cell>
          <cell r="Q177" t="str">
            <v>075-706-8144</v>
          </cell>
          <cell r="R177" t="str">
            <v>075-706-8147</v>
          </cell>
          <cell r="S177">
            <v>5964</v>
          </cell>
          <cell r="T177">
            <v>22788</v>
          </cell>
          <cell r="U177">
            <v>11851</v>
          </cell>
          <cell r="V177">
            <v>17815</v>
          </cell>
          <cell r="W177">
            <v>22788</v>
          </cell>
          <cell r="X177">
            <v>40603</v>
          </cell>
          <cell r="Y177">
            <v>5938</v>
          </cell>
          <cell r="Z177">
            <v>7596</v>
          </cell>
          <cell r="AA177">
            <v>13534</v>
          </cell>
          <cell r="AB177">
            <v>297</v>
          </cell>
          <cell r="AC177">
            <v>13831</v>
          </cell>
          <cell r="AD177">
            <v>13832</v>
          </cell>
          <cell r="AE177" t="str">
            <v>23.3</v>
          </cell>
          <cell r="AF177" t="str">
            <v>23.5</v>
          </cell>
          <cell r="AG177" t="str">
            <v>○</v>
          </cell>
          <cell r="AH177" t="str">
            <v>工期確認→OK
フィルム工事費は1/2？→1/2でした。
様式4-1、切捨て処理修正、減額</v>
          </cell>
        </row>
        <row r="178">
          <cell r="B178" t="str">
            <v>10A-5402</v>
          </cell>
          <cell r="E178" t="str">
            <v>おかやまコープ総社東店改修事業</v>
          </cell>
          <cell r="F178" t="str">
            <v>生活協同組合おかやまコープ  理事長  三橋　幸夫</v>
          </cell>
          <cell r="G178" t="str">
            <v>生活協同組合おかやまコープ</v>
          </cell>
          <cell r="H178" t="str">
            <v>理事長</v>
          </cell>
          <cell r="I178" t="str">
            <v>三橋　幸夫</v>
          </cell>
          <cell r="J178" t="str">
            <v>生活協同組合おかやまコープ</v>
          </cell>
          <cell r="K178" t="str">
            <v>開発室</v>
          </cell>
          <cell r="L178" t="str">
            <v>室長</v>
          </cell>
          <cell r="M178" t="str">
            <v>川部　達司</v>
          </cell>
          <cell r="N178" t="str">
            <v>701-0296</v>
          </cell>
          <cell r="O178" t="str">
            <v>岡山県岡山市南区藤田564-178</v>
          </cell>
          <cell r="P178" t="str">
            <v>kawabe@okayama.coop</v>
          </cell>
          <cell r="Q178" t="str">
            <v>086-296-2975</v>
          </cell>
          <cell r="R178" t="str">
            <v>086-296-3512</v>
          </cell>
          <cell r="S178">
            <v>14600</v>
          </cell>
          <cell r="T178">
            <v>25523</v>
          </cell>
          <cell r="U178">
            <v>11965</v>
          </cell>
          <cell r="V178">
            <v>26565</v>
          </cell>
          <cell r="W178">
            <v>25523</v>
          </cell>
          <cell r="X178">
            <v>52088</v>
          </cell>
          <cell r="Y178">
            <v>8855</v>
          </cell>
          <cell r="Z178">
            <v>8507</v>
          </cell>
          <cell r="AA178">
            <v>17362</v>
          </cell>
          <cell r="AB178">
            <v>300</v>
          </cell>
          <cell r="AC178">
            <v>17662</v>
          </cell>
          <cell r="AD178">
            <v>17662</v>
          </cell>
          <cell r="AE178" t="str">
            <v>23.3</v>
          </cell>
          <cell r="AF178" t="str">
            <v>23.5</v>
          </cell>
          <cell r="AG178" t="str">
            <v>○</v>
          </cell>
        </row>
        <row r="179">
          <cell r="B179" t="str">
            <v>10A-5403</v>
          </cell>
          <cell r="C179">
            <v>1</v>
          </cell>
          <cell r="E179" t="str">
            <v>平安建材株式会社</v>
          </cell>
          <cell r="F179" t="str">
            <v>平安建材株式会社  代表取締役社長  中村　憲夫</v>
          </cell>
          <cell r="G179" t="str">
            <v>平安建材株式会社</v>
          </cell>
          <cell r="H179" t="str">
            <v>代表取締役社長</v>
          </cell>
          <cell r="I179" t="str">
            <v>中村　憲夫</v>
          </cell>
          <cell r="J179" t="str">
            <v>平安建材株式会社</v>
          </cell>
          <cell r="K179" t="str">
            <v>総務部</v>
          </cell>
          <cell r="L179" t="str">
            <v>部長</v>
          </cell>
          <cell r="M179" t="str">
            <v>浜上　信弘</v>
          </cell>
          <cell r="N179" t="str">
            <v>615-0802</v>
          </cell>
          <cell r="O179" t="str">
            <v>京都府京都市右京区西京極北庄境町27-1</v>
          </cell>
          <cell r="P179" t="str">
            <v>n-hamagami@heiankenzai.co.jp</v>
          </cell>
          <cell r="Q179" t="str">
            <v>075-311-9600</v>
          </cell>
          <cell r="R179" t="str">
            <v>075-322-2188</v>
          </cell>
          <cell r="S179">
            <v>1100</v>
          </cell>
          <cell r="T179">
            <v>8816</v>
          </cell>
          <cell r="U179">
            <v>5700</v>
          </cell>
          <cell r="V179">
            <v>6800</v>
          </cell>
          <cell r="W179">
            <v>8816</v>
          </cell>
          <cell r="X179">
            <v>15616</v>
          </cell>
          <cell r="Y179">
            <v>2266</v>
          </cell>
          <cell r="Z179">
            <v>2938</v>
          </cell>
          <cell r="AA179">
            <v>5204</v>
          </cell>
          <cell r="AB179">
            <v>114</v>
          </cell>
          <cell r="AC179">
            <v>5318</v>
          </cell>
          <cell r="AD179">
            <v>5320</v>
          </cell>
          <cell r="AE179" t="str">
            <v>23.3</v>
          </cell>
          <cell r="AF179" t="str">
            <v>23.4</v>
          </cell>
          <cell r="AG179" t="str">
            <v>○</v>
          </cell>
          <cell r="AH179" t="str">
            <v>様式4-1、切捨て処理修正、減額</v>
          </cell>
        </row>
        <row r="180">
          <cell r="B180" t="str">
            <v>10A-5405</v>
          </cell>
          <cell r="C180">
            <v>1</v>
          </cell>
          <cell r="E180" t="str">
            <v>ケアハウスあいびす省エネルギー改修計画</v>
          </cell>
          <cell r="F180" t="str">
            <v>社会福祉法人　北伸福祉会  理事長  北本　廣吉</v>
          </cell>
          <cell r="G180" t="str">
            <v>社会福祉法人　北伸福祉会</v>
          </cell>
          <cell r="H180" t="str">
            <v>理事長</v>
          </cell>
          <cell r="I180" t="str">
            <v>北本　廣吉</v>
          </cell>
          <cell r="J180" t="str">
            <v>国見設備事務所</v>
          </cell>
          <cell r="L180" t="str">
            <v>代表</v>
          </cell>
          <cell r="M180" t="str">
            <v>国見　徹</v>
          </cell>
          <cell r="N180" t="str">
            <v>921-8044</v>
          </cell>
          <cell r="O180" t="str">
            <v>石川県金沢市米泉町2-85-2</v>
          </cell>
          <cell r="P180" t="str">
            <v>tk0923@plum.ocn.ne.jp</v>
          </cell>
          <cell r="Q180" t="str">
            <v>090-5176-0084</v>
          </cell>
          <cell r="R180" t="str">
            <v>076-229-7201</v>
          </cell>
          <cell r="S180">
            <v>4080</v>
          </cell>
          <cell r="T180">
            <v>14973</v>
          </cell>
          <cell r="U180">
            <v>31503</v>
          </cell>
          <cell r="V180">
            <v>35583</v>
          </cell>
          <cell r="W180">
            <v>14973</v>
          </cell>
          <cell r="X180">
            <v>50556</v>
          </cell>
          <cell r="Y180">
            <v>11861</v>
          </cell>
          <cell r="Z180">
            <v>4991</v>
          </cell>
          <cell r="AA180">
            <v>16852</v>
          </cell>
          <cell r="AB180">
            <v>0</v>
          </cell>
          <cell r="AC180">
            <v>16852</v>
          </cell>
          <cell r="AD180">
            <v>16852</v>
          </cell>
          <cell r="AE180" t="str">
            <v>23.3</v>
          </cell>
          <cell r="AF180" t="str">
            <v>23.11</v>
          </cell>
          <cell r="AG180" t="str">
            <v>○</v>
          </cell>
          <cell r="AH180" t="str">
            <v>省エネ率：様式3-3、3-4両方で計算
※様式3-3の数値を採用</v>
          </cell>
        </row>
        <row r="181">
          <cell r="B181" t="str">
            <v>10A-5407</v>
          </cell>
          <cell r="E181" t="str">
            <v>イオン久御山ショッピングセンター省エネ改修工事</v>
          </cell>
          <cell r="F181" t="str">
            <v>京阪電気鉄道株式会社  執行役員・賃貸経営部長  三浦　達也</v>
          </cell>
          <cell r="G181" t="str">
            <v>京阪電気鉄道株式会社</v>
          </cell>
          <cell r="H181" t="str">
            <v>執行役員・賃貸経営部長</v>
          </cell>
          <cell r="I181" t="str">
            <v>三浦　達也</v>
          </cell>
          <cell r="J181" t="str">
            <v>株式会社きんでん</v>
          </cell>
          <cell r="K181" t="str">
            <v>大阪支社空調管工事部工事第二課</v>
          </cell>
          <cell r="M181" t="str">
            <v>楠部　勢太郎</v>
          </cell>
          <cell r="N181" t="str">
            <v>530-8570</v>
          </cell>
          <cell r="O181" t="str">
            <v>大阪府大阪市北区末広町2番10号</v>
          </cell>
          <cell r="P181" t="str">
            <v>nanbu_seitarou@kinden.co.jp</v>
          </cell>
          <cell r="Q181" t="str">
            <v>06-6367-9262</v>
          </cell>
          <cell r="R181" t="str">
            <v>06-6313-1262</v>
          </cell>
          <cell r="S181">
            <v>1350</v>
          </cell>
          <cell r="T181">
            <v>112500</v>
          </cell>
          <cell r="U181">
            <v>75450</v>
          </cell>
          <cell r="V181">
            <v>76800</v>
          </cell>
          <cell r="W181">
            <v>112500</v>
          </cell>
          <cell r="X181">
            <v>189300</v>
          </cell>
          <cell r="Y181">
            <v>25600</v>
          </cell>
          <cell r="Z181">
            <v>25000</v>
          </cell>
          <cell r="AA181">
            <v>50000</v>
          </cell>
          <cell r="AB181">
            <v>0</v>
          </cell>
          <cell r="AC181">
            <v>50000</v>
          </cell>
          <cell r="AD181">
            <v>50000</v>
          </cell>
          <cell r="AE181" t="str">
            <v>23.2</v>
          </cell>
          <cell r="AF181" t="str">
            <v>24.2</v>
          </cell>
          <cell r="AG181" t="str">
            <v>○</v>
          </cell>
        </row>
        <row r="182">
          <cell r="B182" t="str">
            <v>10A-5408</v>
          </cell>
          <cell r="E182" t="str">
            <v>銀座アスタービル空調機更新他改修工事</v>
          </cell>
          <cell r="F182" t="str">
            <v>株式会社銀座アスター産業    池田　郁</v>
          </cell>
          <cell r="G182" t="str">
            <v>株式会社銀座アスター産業</v>
          </cell>
          <cell r="I182" t="str">
            <v>池田　郁</v>
          </cell>
          <cell r="J182" t="str">
            <v>三井不動産ビルマネジメント（株）</v>
          </cell>
          <cell r="K182" t="str">
            <v>リノベーション事業部工事課</v>
          </cell>
          <cell r="M182" t="str">
            <v>末吉　哲</v>
          </cell>
          <cell r="N182" t="str">
            <v>103-0022</v>
          </cell>
          <cell r="O182" t="str">
            <v>東京都中央区日本橋室町三丁目２－１５　NBF日本橋室町センタービル</v>
          </cell>
          <cell r="P182" t="str">
            <v>a-sueyoshi@mfbm.co.jp</v>
          </cell>
          <cell r="Q182" t="str">
            <v>03-6214-1435</v>
          </cell>
          <cell r="R182" t="str">
            <v>03-6214-1461</v>
          </cell>
          <cell r="S182">
            <v>4715</v>
          </cell>
          <cell r="T182">
            <v>35207</v>
          </cell>
          <cell r="U182">
            <v>49566</v>
          </cell>
          <cell r="V182">
            <v>54281</v>
          </cell>
          <cell r="W182">
            <v>35207</v>
          </cell>
          <cell r="X182">
            <v>89488</v>
          </cell>
          <cell r="Y182">
            <v>18093</v>
          </cell>
          <cell r="Z182">
            <v>11735</v>
          </cell>
          <cell r="AA182">
            <v>29828</v>
          </cell>
          <cell r="AB182">
            <v>0</v>
          </cell>
          <cell r="AC182">
            <v>29828</v>
          </cell>
          <cell r="AD182">
            <v>29829</v>
          </cell>
          <cell r="AE182" t="str">
            <v>23.3</v>
          </cell>
          <cell r="AF182" t="str">
            <v>23.12</v>
          </cell>
          <cell r="AG182" t="str">
            <v>○</v>
          </cell>
          <cell r="AH182" t="str">
            <v>様式4-1、切捨て処理修正、減額</v>
          </cell>
        </row>
        <row r="183">
          <cell r="B183" t="str">
            <v>10A-5410</v>
          </cell>
          <cell r="E183" t="str">
            <v>介護老人保健施設　愛和ケアホーム　省エネ改修事業</v>
          </cell>
          <cell r="F183" t="str">
            <v>医療法人　芙翔会  理事長  妻鹿　健次郎</v>
          </cell>
          <cell r="G183" t="str">
            <v>医療法人　芙翔会</v>
          </cell>
          <cell r="H183" t="str">
            <v>理事長</v>
          </cell>
          <cell r="I183" t="str">
            <v>妻鹿　健次郎</v>
          </cell>
          <cell r="J183" t="str">
            <v>医療法人　芙翔会</v>
          </cell>
          <cell r="K183" t="str">
            <v>総務課</v>
          </cell>
          <cell r="L183" t="str">
            <v>課長</v>
          </cell>
          <cell r="M183" t="str">
            <v>安田　真一</v>
          </cell>
          <cell r="N183" t="str">
            <v>670-0974</v>
          </cell>
          <cell r="O183" t="str">
            <v>兵庫県姫路市飯田三丁目95番地の1</v>
          </cell>
          <cell r="P183" t="str">
            <v>aiwacarehome@zeus.eonet.ne.jp</v>
          </cell>
          <cell r="Q183" t="str">
            <v>079-234-2119</v>
          </cell>
          <cell r="R183" t="str">
            <v>079-233-2726</v>
          </cell>
          <cell r="S183">
            <v>1815</v>
          </cell>
          <cell r="T183">
            <v>21300</v>
          </cell>
          <cell r="U183">
            <v>5700</v>
          </cell>
          <cell r="V183">
            <v>7515</v>
          </cell>
          <cell r="W183">
            <v>21300</v>
          </cell>
          <cell r="X183">
            <v>28815</v>
          </cell>
          <cell r="Y183">
            <v>2505</v>
          </cell>
          <cell r="Z183">
            <v>7100</v>
          </cell>
          <cell r="AA183">
            <v>9605</v>
          </cell>
          <cell r="AB183">
            <v>0</v>
          </cell>
          <cell r="AC183">
            <v>9605</v>
          </cell>
          <cell r="AD183">
            <v>9605</v>
          </cell>
          <cell r="AE183" t="str">
            <v>23.3</v>
          </cell>
          <cell r="AF183" t="str">
            <v>23.6</v>
          </cell>
          <cell r="AG183" t="str">
            <v>○</v>
          </cell>
          <cell r="AH183" t="str">
            <v>立面図ないが、平面図と建具表で代替</v>
          </cell>
        </row>
        <row r="184">
          <cell r="B184" t="str">
            <v>10A-5412</v>
          </cell>
          <cell r="E184" t="str">
            <v>芦田ブライダルビル省エネ改修事業</v>
          </cell>
          <cell r="F184" t="str">
            <v>有限会社芦田商店    芦田　光栄</v>
          </cell>
          <cell r="G184" t="str">
            <v>有限会社芦田商店</v>
          </cell>
          <cell r="I184" t="str">
            <v>芦田　光栄</v>
          </cell>
          <cell r="J184" t="str">
            <v>東洋空調工業株式会社</v>
          </cell>
          <cell r="K184" t="str">
            <v>技術</v>
          </cell>
          <cell r="L184" t="str">
            <v>取締役</v>
          </cell>
          <cell r="M184" t="str">
            <v>加倉井三郎</v>
          </cell>
          <cell r="N184" t="str">
            <v>300-0874</v>
          </cell>
          <cell r="O184" t="str">
            <v>茨城県土浦市荒川沖西１丁目13-7</v>
          </cell>
          <cell r="P184" t="str">
            <v>toyo.ac@ia6.itkeeper.ne.jp</v>
          </cell>
          <cell r="Q184" t="str">
            <v>029-842-3732</v>
          </cell>
          <cell r="R184" t="str">
            <v>029-842-7785</v>
          </cell>
          <cell r="S184">
            <v>1864</v>
          </cell>
          <cell r="T184">
            <v>3597</v>
          </cell>
          <cell r="U184">
            <v>4104</v>
          </cell>
          <cell r="V184">
            <v>5968</v>
          </cell>
          <cell r="W184">
            <v>3597</v>
          </cell>
          <cell r="X184">
            <v>9565</v>
          </cell>
          <cell r="Y184">
            <v>1989</v>
          </cell>
          <cell r="Z184">
            <v>1199</v>
          </cell>
          <cell r="AA184">
            <v>3188</v>
          </cell>
          <cell r="AB184">
            <v>70</v>
          </cell>
          <cell r="AC184">
            <v>3258</v>
          </cell>
          <cell r="AD184">
            <v>3258</v>
          </cell>
          <cell r="AE184" t="str">
            <v>23.3</v>
          </cell>
          <cell r="AF184" t="str">
            <v>23.6</v>
          </cell>
          <cell r="AG184" t="str">
            <v>○</v>
          </cell>
        </row>
        <row r="185">
          <cell r="B185" t="str">
            <v>10A-5416</v>
          </cell>
          <cell r="E185" t="str">
            <v>ライフエイド省エネ改修事業</v>
          </cell>
          <cell r="F185" t="str">
            <v>医療法人　清友会  理事長  野口　清</v>
          </cell>
          <cell r="G185" t="str">
            <v>医療法人　清友会</v>
          </cell>
          <cell r="H185" t="str">
            <v>理事長</v>
          </cell>
          <cell r="I185" t="str">
            <v>野口　清</v>
          </cell>
          <cell r="J185" t="str">
            <v>ダイキンエアテクノ㈱</v>
          </cell>
          <cell r="K185" t="str">
            <v>九州支店　営業部</v>
          </cell>
          <cell r="M185" t="str">
            <v>森山　和重</v>
          </cell>
          <cell r="N185" t="str">
            <v>812-0004</v>
          </cell>
          <cell r="O185" t="str">
            <v>福岡県福岡市博多区榎田1-4-69</v>
          </cell>
          <cell r="P185" t="str">
            <v>kaoru.tateishi@grp.daikin.co.jp</v>
          </cell>
          <cell r="Q185" t="str">
            <v>092-461-2133</v>
          </cell>
          <cell r="R185" t="str">
            <v>092-461-2172</v>
          </cell>
          <cell r="S185">
            <v>5200</v>
          </cell>
          <cell r="T185">
            <v>16600</v>
          </cell>
          <cell r="U185">
            <v>17800</v>
          </cell>
          <cell r="V185">
            <v>23000</v>
          </cell>
          <cell r="W185">
            <v>16600</v>
          </cell>
          <cell r="X185">
            <v>39600</v>
          </cell>
          <cell r="Y185">
            <v>7666</v>
          </cell>
          <cell r="Z185">
            <v>5533</v>
          </cell>
          <cell r="AA185">
            <v>13199</v>
          </cell>
          <cell r="AB185">
            <v>0</v>
          </cell>
          <cell r="AC185">
            <v>13199</v>
          </cell>
          <cell r="AD185">
            <v>13200</v>
          </cell>
          <cell r="AE185" t="str">
            <v>23.3</v>
          </cell>
          <cell r="AF185" t="str">
            <v>23.12</v>
          </cell>
          <cell r="AG185" t="str">
            <v>○</v>
          </cell>
          <cell r="AH185" t="str">
            <v>様式4-1、切捨て処理修正、減額</v>
          </cell>
        </row>
        <row r="186">
          <cell r="B186" t="str">
            <v>10A-5417</v>
          </cell>
          <cell r="C186">
            <v>1</v>
          </cell>
          <cell r="E186" t="str">
            <v>ホクト省エネ改修工事</v>
          </cell>
          <cell r="F186" t="str">
            <v>株式会社ホクト    金本　征樹</v>
          </cell>
          <cell r="G186" t="str">
            <v>株式会社ホクト</v>
          </cell>
          <cell r="I186" t="str">
            <v>金本　征樹</v>
          </cell>
          <cell r="J186" t="str">
            <v>アサヒ冷暖株式会社</v>
          </cell>
          <cell r="K186" t="str">
            <v>営業企画部</v>
          </cell>
          <cell r="L186" t="str">
            <v>部長</v>
          </cell>
          <cell r="M186" t="str">
            <v>藤本　大造</v>
          </cell>
          <cell r="N186" t="str">
            <v>551-0001</v>
          </cell>
          <cell r="O186" t="str">
            <v>大阪府大阪市大正区三軒家西3-10-13</v>
          </cell>
          <cell r="P186" t="str">
            <v>raydan@mbox.inet-osaka.or.jp</v>
          </cell>
          <cell r="Q186" t="str">
            <v>06-6554-5321</v>
          </cell>
          <cell r="R186" t="str">
            <v>06-6552-1827</v>
          </cell>
          <cell r="S186">
            <v>875</v>
          </cell>
          <cell r="T186">
            <v>8527</v>
          </cell>
          <cell r="U186">
            <v>5883</v>
          </cell>
          <cell r="V186">
            <v>6758</v>
          </cell>
          <cell r="W186">
            <v>8527</v>
          </cell>
          <cell r="X186">
            <v>15285</v>
          </cell>
          <cell r="Y186">
            <v>2252</v>
          </cell>
          <cell r="Z186">
            <v>2842</v>
          </cell>
          <cell r="AA186">
            <v>5094</v>
          </cell>
          <cell r="AB186">
            <v>0</v>
          </cell>
          <cell r="AC186">
            <v>5094</v>
          </cell>
          <cell r="AD186">
            <v>5095</v>
          </cell>
          <cell r="AE186" t="str">
            <v>23.3</v>
          </cell>
          <cell r="AF186" t="str">
            <v>23.8</v>
          </cell>
          <cell r="AG186" t="str">
            <v>○</v>
          </cell>
          <cell r="AH186" t="str">
            <v>様式4-1、切捨て処理修正、減額</v>
          </cell>
        </row>
        <row r="187">
          <cell r="B187" t="str">
            <v>10A-5418</v>
          </cell>
          <cell r="E187" t="str">
            <v>医療法人社団二山会　グループホームほのぼの　省エネ改修工事</v>
          </cell>
          <cell r="F187" t="str">
            <v>医療法人社団二山会    宗近　敬止</v>
          </cell>
          <cell r="G187" t="str">
            <v>医療法人社団二山会</v>
          </cell>
          <cell r="I187" t="str">
            <v>宗近　敬止</v>
          </cell>
          <cell r="J187" t="str">
            <v>日本テクノ株式会社</v>
          </cell>
          <cell r="K187" t="str">
            <v>SG事業部</v>
          </cell>
          <cell r="L187" t="str">
            <v>課長</v>
          </cell>
          <cell r="M187" t="str">
            <v>柳沼貞利</v>
          </cell>
          <cell r="N187" t="str">
            <v>163-0650</v>
          </cell>
          <cell r="O187" t="str">
            <v>東京都新宿区西新宿１－２５－１</v>
          </cell>
          <cell r="P187" t="str">
            <v>yaginuma_sadatoshi@n-techno.co.jp</v>
          </cell>
          <cell r="Q187" t="str">
            <v>03-5909-5259</v>
          </cell>
          <cell r="R187" t="str">
            <v>03-5909-5379</v>
          </cell>
          <cell r="S187">
            <v>1610</v>
          </cell>
          <cell r="T187">
            <v>25979</v>
          </cell>
          <cell r="U187">
            <v>14256</v>
          </cell>
          <cell r="V187">
            <v>15866</v>
          </cell>
          <cell r="W187">
            <v>25979</v>
          </cell>
          <cell r="X187">
            <v>41845</v>
          </cell>
          <cell r="Y187">
            <v>5288</v>
          </cell>
          <cell r="Z187">
            <v>8659</v>
          </cell>
          <cell r="AA187">
            <v>13947</v>
          </cell>
          <cell r="AB187">
            <v>0</v>
          </cell>
          <cell r="AC187">
            <v>13947</v>
          </cell>
          <cell r="AD187">
            <v>13948</v>
          </cell>
          <cell r="AE187" t="str">
            <v>23.2</v>
          </cell>
          <cell r="AF187" t="str">
            <v>23.6</v>
          </cell>
          <cell r="AG187" t="str">
            <v>○</v>
          </cell>
          <cell r="AH187" t="str">
            <v>工期確認→OK
様式4-1、切捨て処理修正、減額</v>
          </cell>
        </row>
        <row r="188">
          <cell r="B188" t="str">
            <v>10A-5419</v>
          </cell>
          <cell r="E188" t="str">
            <v>三浦藤沢信用金庫本部省エネに係る建物及び空調設備改修工事</v>
          </cell>
          <cell r="F188" t="str">
            <v>三浦藤沢信用金庫  理事長  平松　廣司</v>
          </cell>
          <cell r="G188" t="str">
            <v>三浦藤沢信用金庫</v>
          </cell>
          <cell r="H188" t="str">
            <v>理事長</v>
          </cell>
          <cell r="I188" t="str">
            <v>平松　廣司</v>
          </cell>
          <cell r="J188" t="str">
            <v>株式会社上林冷機</v>
          </cell>
          <cell r="K188" t="str">
            <v>工事部</v>
          </cell>
          <cell r="L188" t="str">
            <v>工事部長</v>
          </cell>
          <cell r="M188" t="str">
            <v>石上友行</v>
          </cell>
          <cell r="N188" t="str">
            <v>238-0022</v>
          </cell>
          <cell r="O188" t="str">
            <v>神奈川県横須賀市公郷町４丁目７番３号</v>
          </cell>
          <cell r="P188" t="str">
            <v>t.ishi@fsinet.or.jp</v>
          </cell>
          <cell r="Q188" t="str">
            <v>046-852-1000</v>
          </cell>
          <cell r="R188" t="str">
            <v>046-852-2323</v>
          </cell>
          <cell r="S188">
            <v>4572</v>
          </cell>
          <cell r="T188">
            <v>54380</v>
          </cell>
          <cell r="U188">
            <v>45024</v>
          </cell>
          <cell r="V188">
            <v>49596</v>
          </cell>
          <cell r="W188">
            <v>54380</v>
          </cell>
          <cell r="X188">
            <v>103976</v>
          </cell>
          <cell r="Y188">
            <v>16532</v>
          </cell>
          <cell r="Z188">
            <v>18126</v>
          </cell>
          <cell r="AA188">
            <v>34658</v>
          </cell>
          <cell r="AB188">
            <v>761</v>
          </cell>
          <cell r="AC188">
            <v>35419</v>
          </cell>
          <cell r="AD188">
            <v>35384</v>
          </cell>
          <cell r="AE188" t="str">
            <v>23.3</v>
          </cell>
          <cell r="AF188" t="str">
            <v>23.12</v>
          </cell>
          <cell r="AG188" t="str">
            <v>○</v>
          </cell>
          <cell r="AH188" t="str">
            <v>外皮面積に対する改修割合記載無し→OK
様式4-1、GH計算ミス修正、増額</v>
          </cell>
        </row>
        <row r="189">
          <cell r="B189" t="str">
            <v>10A-5422</v>
          </cell>
          <cell r="E189" t="str">
            <v>加西市庁舎　省エネ改修事業</v>
          </cell>
          <cell r="F189" t="str">
            <v>加西市長    中川　暢三</v>
          </cell>
          <cell r="G189" t="str">
            <v>加西市長</v>
          </cell>
          <cell r="I189" t="str">
            <v>中川　暢三</v>
          </cell>
          <cell r="J189" t="str">
            <v>加西市役所</v>
          </cell>
          <cell r="K189" t="str">
            <v>財務部財政課</v>
          </cell>
          <cell r="L189" t="str">
            <v>事務吏員</v>
          </cell>
          <cell r="M189" t="str">
            <v>奥本茂応</v>
          </cell>
          <cell r="N189" t="str">
            <v>675-2395</v>
          </cell>
          <cell r="O189" t="str">
            <v>兵庫県加西市北条町横尾1000番地</v>
          </cell>
          <cell r="P189" t="str">
            <v>zaisei@city.kasai.lg.jp</v>
          </cell>
          <cell r="Q189" t="str">
            <v>0790-42-8704</v>
          </cell>
          <cell r="R189" t="str">
            <v>0790-43-8257</v>
          </cell>
          <cell r="S189">
            <v>1600</v>
          </cell>
          <cell r="T189">
            <v>38000</v>
          </cell>
          <cell r="U189">
            <v>31371</v>
          </cell>
          <cell r="V189">
            <v>32971</v>
          </cell>
          <cell r="W189">
            <v>38000</v>
          </cell>
          <cell r="X189">
            <v>70971</v>
          </cell>
          <cell r="Y189">
            <v>10990</v>
          </cell>
          <cell r="Z189">
            <v>12666</v>
          </cell>
          <cell r="AA189">
            <v>23656</v>
          </cell>
          <cell r="AB189">
            <v>520</v>
          </cell>
          <cell r="AC189">
            <v>24176</v>
          </cell>
          <cell r="AD189">
            <v>24177</v>
          </cell>
          <cell r="AE189" t="str">
            <v>23.3</v>
          </cell>
          <cell r="AF189" t="str">
            <v>23.12</v>
          </cell>
          <cell r="AG189" t="str">
            <v>○</v>
          </cell>
          <cell r="AH189" t="str">
            <v>様式4-1、切捨て処理修正、減額</v>
          </cell>
        </row>
        <row r="190">
          <cell r="B190" t="str">
            <v>10A-5424</v>
          </cell>
          <cell r="E190" t="str">
            <v>錦糸町セントラルビル改修工事</v>
          </cell>
          <cell r="F190" t="str">
            <v>株式会社美浜    富山　君雄</v>
          </cell>
          <cell r="G190" t="str">
            <v>株式会社美浜</v>
          </cell>
          <cell r="I190" t="str">
            <v>富山　君雄</v>
          </cell>
          <cell r="J190" t="str">
            <v>株式会社タキズミ</v>
          </cell>
          <cell r="K190" t="str">
            <v>営業部</v>
          </cell>
          <cell r="L190" t="str">
            <v>部長</v>
          </cell>
          <cell r="M190" t="str">
            <v>吉森豊</v>
          </cell>
          <cell r="N190" t="str">
            <v>112-0012</v>
          </cell>
          <cell r="O190" t="str">
            <v>東京都文京区大塚3-38-8</v>
          </cell>
          <cell r="P190" t="str">
            <v>yoshimori.y@takizumi.com</v>
          </cell>
          <cell r="Q190" t="str">
            <v>03-5395-7880</v>
          </cell>
          <cell r="R190" t="str">
            <v>03-5977-2511</v>
          </cell>
          <cell r="S190">
            <v>360</v>
          </cell>
          <cell r="T190">
            <v>4014</v>
          </cell>
          <cell r="U190">
            <v>4665</v>
          </cell>
          <cell r="V190">
            <v>5025</v>
          </cell>
          <cell r="W190">
            <v>4014</v>
          </cell>
          <cell r="X190">
            <v>9039</v>
          </cell>
          <cell r="Y190">
            <v>1675</v>
          </cell>
          <cell r="Z190">
            <v>1338</v>
          </cell>
          <cell r="AA190">
            <v>3013</v>
          </cell>
          <cell r="AB190">
            <v>0</v>
          </cell>
          <cell r="AC190">
            <v>3013</v>
          </cell>
          <cell r="AD190">
            <v>3013</v>
          </cell>
          <cell r="AE190" t="str">
            <v>23.3</v>
          </cell>
          <cell r="AF190" t="str">
            <v>23.4</v>
          </cell>
          <cell r="AG190" t="str">
            <v>○</v>
          </cell>
        </row>
        <row r="191">
          <cell r="B191" t="str">
            <v>10A-5426</v>
          </cell>
          <cell r="C191">
            <v>1</v>
          </cell>
          <cell r="E191" t="str">
            <v>玉川斎場空調設備改修工事</v>
          </cell>
          <cell r="F191" t="str">
            <v>有限会社　こうだ　玉川斎場  代表取締役  江田　福好</v>
          </cell>
          <cell r="G191" t="str">
            <v>有限会社　こうだ　玉川斎場</v>
          </cell>
          <cell r="H191" t="str">
            <v>代表取締役</v>
          </cell>
          <cell r="I191" t="str">
            <v>江田　福好</v>
          </cell>
          <cell r="J191" t="str">
            <v>株式会社　MAC International Ltd.</v>
          </cell>
          <cell r="K191" t="str">
            <v>技術部</v>
          </cell>
          <cell r="L191" t="str">
            <v>代表取締役</v>
          </cell>
          <cell r="M191" t="str">
            <v>羽野徳文</v>
          </cell>
          <cell r="N191" t="str">
            <v>877-0039</v>
          </cell>
          <cell r="O191" t="str">
            <v>大分県日田市刃連町808-14</v>
          </cell>
          <cell r="P191" t="str">
            <v>noric.hano@mac-inter.com</v>
          </cell>
          <cell r="Q191" t="str">
            <v>0973-26-0705</v>
          </cell>
          <cell r="R191" t="str">
            <v>0973-26-0706</v>
          </cell>
          <cell r="S191">
            <v>650</v>
          </cell>
          <cell r="T191">
            <v>6844</v>
          </cell>
          <cell r="U191">
            <v>3445</v>
          </cell>
          <cell r="V191">
            <v>4095</v>
          </cell>
          <cell r="W191">
            <v>6844</v>
          </cell>
          <cell r="X191">
            <v>10939</v>
          </cell>
          <cell r="Y191">
            <v>1365</v>
          </cell>
          <cell r="Z191">
            <v>2281</v>
          </cell>
          <cell r="AA191">
            <v>3646</v>
          </cell>
          <cell r="AB191">
            <v>80</v>
          </cell>
          <cell r="AC191">
            <v>3726</v>
          </cell>
          <cell r="AD191">
            <v>3726</v>
          </cell>
          <cell r="AE191" t="str">
            <v>23.3</v>
          </cell>
          <cell r="AF191" t="str">
            <v>23.5</v>
          </cell>
          <cell r="AG191" t="str">
            <v>○</v>
          </cell>
          <cell r="AH191" t="str">
            <v>立面図1面のみ</v>
          </cell>
        </row>
        <row r="192">
          <cell r="B192" t="str">
            <v>10A-5430</v>
          </cell>
          <cell r="C192">
            <v>5</v>
          </cell>
          <cell r="E192" t="str">
            <v>特別養護老人ホーム八多の里省エネ改修工事</v>
          </cell>
          <cell r="F192" t="str">
            <v>社会福祉法人吉祥会  理事長  吉安　逸男</v>
          </cell>
          <cell r="G192" t="str">
            <v>社会福祉法人吉祥会</v>
          </cell>
          <cell r="H192" t="str">
            <v>理事長</v>
          </cell>
          <cell r="I192" t="str">
            <v>吉安　逸男</v>
          </cell>
          <cell r="J192" t="str">
            <v>社会福祉法人吉祥会</v>
          </cell>
          <cell r="K192" t="str">
            <v>特別養護老人ホーム八多の里</v>
          </cell>
          <cell r="L192" t="str">
            <v>施設長</v>
          </cell>
          <cell r="M192" t="str">
            <v>吉安秀男</v>
          </cell>
          <cell r="N192" t="str">
            <v>651-1351</v>
          </cell>
          <cell r="O192" t="str">
            <v>兵庫県神戸市北区八多町中６８１番地</v>
          </cell>
          <cell r="P192" t="str">
            <v>hatanosato@hatanosato.or.jp</v>
          </cell>
          <cell r="Q192" t="str">
            <v>078-951-1130</v>
          </cell>
          <cell r="R192" t="str">
            <v>078-951-1688</v>
          </cell>
          <cell r="S192">
            <v>8350</v>
          </cell>
          <cell r="T192">
            <v>35314</v>
          </cell>
          <cell r="U192">
            <v>30369</v>
          </cell>
          <cell r="V192">
            <v>38719</v>
          </cell>
          <cell r="W192">
            <v>35314</v>
          </cell>
          <cell r="X192">
            <v>74033</v>
          </cell>
          <cell r="Y192">
            <v>12906</v>
          </cell>
          <cell r="Z192">
            <v>11771</v>
          </cell>
          <cell r="AA192">
            <v>24677</v>
          </cell>
          <cell r="AB192">
            <v>0</v>
          </cell>
          <cell r="AC192">
            <v>24677</v>
          </cell>
          <cell r="AD192">
            <v>24677</v>
          </cell>
          <cell r="AE192" t="str">
            <v>23.3</v>
          </cell>
          <cell r="AF192" t="str">
            <v>23.7</v>
          </cell>
          <cell r="AG192" t="str">
            <v>○</v>
          </cell>
        </row>
        <row r="193">
          <cell r="B193" t="str">
            <v>10A-5432</v>
          </cell>
          <cell r="E193" t="str">
            <v>社会福祉法人　日野の郷　省エネ改修事業</v>
          </cell>
          <cell r="F193" t="str">
            <v>社会福祉法人　日野の郷    東口　小太郎</v>
          </cell>
          <cell r="G193" t="str">
            <v>社会福祉法人　日野の郷</v>
          </cell>
          <cell r="I193" t="str">
            <v>東口　小太郎</v>
          </cell>
          <cell r="J193" t="str">
            <v>関西電力株式会社</v>
          </cell>
          <cell r="K193" t="str">
            <v>姫路支店　社営業所</v>
          </cell>
          <cell r="M193" t="str">
            <v>曽根一哲</v>
          </cell>
          <cell r="N193" t="str">
            <v>673-1431</v>
          </cell>
          <cell r="O193" t="str">
            <v>兵庫県加東市社１４４６番地１</v>
          </cell>
          <cell r="P193" t="str">
            <v>sone.ittetsu@e2.kepco.co.jp</v>
          </cell>
          <cell r="Q193" t="str">
            <v>090-3676-4497</v>
          </cell>
          <cell r="R193" t="str">
            <v>0795-42-7999</v>
          </cell>
          <cell r="S193">
            <v>7332</v>
          </cell>
          <cell r="T193">
            <v>18716</v>
          </cell>
          <cell r="U193">
            <v>39784</v>
          </cell>
          <cell r="V193">
            <v>47116</v>
          </cell>
          <cell r="W193">
            <v>18716</v>
          </cell>
          <cell r="X193">
            <v>65832</v>
          </cell>
          <cell r="Y193">
            <v>15705</v>
          </cell>
          <cell r="Z193">
            <v>6238</v>
          </cell>
          <cell r="AA193">
            <v>21943</v>
          </cell>
          <cell r="AB193">
            <v>0</v>
          </cell>
          <cell r="AC193">
            <v>21943</v>
          </cell>
          <cell r="AD193">
            <v>21943</v>
          </cell>
          <cell r="AE193" t="str">
            <v>23.3</v>
          </cell>
          <cell r="AF193" t="str">
            <v>24.1</v>
          </cell>
          <cell r="AG193" t="str">
            <v>○</v>
          </cell>
        </row>
        <row r="194">
          <cell r="B194" t="str">
            <v>10A-5433</v>
          </cell>
          <cell r="C194">
            <v>1</v>
          </cell>
          <cell r="E194" t="str">
            <v>株式会社あいおいアクアポリス白龍城省エネ改修事業</v>
          </cell>
          <cell r="F194" t="str">
            <v>株式会社あいおいアクアポリス  代表取締役社長  小西　高男</v>
          </cell>
          <cell r="G194" t="str">
            <v>株式会社あいおいアクアポリス</v>
          </cell>
          <cell r="H194" t="str">
            <v>代表取締役社長</v>
          </cell>
          <cell r="I194" t="str">
            <v>小西　高男</v>
          </cell>
          <cell r="J194" t="str">
            <v>関西電力株式会社</v>
          </cell>
          <cell r="K194" t="str">
            <v>姫路支店</v>
          </cell>
          <cell r="L194" t="str">
            <v>副長</v>
          </cell>
          <cell r="M194" t="str">
            <v>永仮 昭彦</v>
          </cell>
          <cell r="N194" t="str">
            <v>670-6577</v>
          </cell>
          <cell r="O194" t="str">
            <v>兵庫県姫路市十二所前町１１７番地</v>
          </cell>
          <cell r="P194" t="str">
            <v>tochihara.tomio@b4.kepco.co.jp</v>
          </cell>
          <cell r="Q194" t="str">
            <v>080-5303-9166</v>
          </cell>
          <cell r="R194" t="str">
            <v>079-227-0619</v>
          </cell>
          <cell r="S194">
            <v>1086</v>
          </cell>
          <cell r="T194">
            <v>31510</v>
          </cell>
          <cell r="U194">
            <v>11685</v>
          </cell>
          <cell r="V194">
            <v>12771</v>
          </cell>
          <cell r="W194">
            <v>31510</v>
          </cell>
          <cell r="X194">
            <v>44281</v>
          </cell>
          <cell r="Y194">
            <v>4257</v>
          </cell>
          <cell r="Z194">
            <v>10503</v>
          </cell>
          <cell r="AA194">
            <v>14760</v>
          </cell>
          <cell r="AB194">
            <v>0</v>
          </cell>
          <cell r="AC194">
            <v>14760</v>
          </cell>
          <cell r="AD194">
            <v>14760</v>
          </cell>
          <cell r="AE194" t="str">
            <v>23.2</v>
          </cell>
          <cell r="AF194" t="str">
            <v>23.6</v>
          </cell>
          <cell r="AG194" t="str">
            <v>○</v>
          </cell>
        </row>
        <row r="195">
          <cell r="B195" t="str">
            <v>10A-5439</v>
          </cell>
          <cell r="E195" t="str">
            <v>ノーブル楽音寺　空調改修工事</v>
          </cell>
          <cell r="F195" t="str">
            <v>医療法人　貴島会    貴島　秀樹</v>
          </cell>
          <cell r="G195" t="str">
            <v>医療法人　貴島会</v>
          </cell>
          <cell r="I195" t="str">
            <v>貴島　秀樹</v>
          </cell>
          <cell r="J195" t="str">
            <v>ダイキンエアテクノ株式会社</v>
          </cell>
          <cell r="K195" t="str">
            <v>エンジニアリング部</v>
          </cell>
          <cell r="M195" t="str">
            <v>南里　直人</v>
          </cell>
          <cell r="N195" t="str">
            <v>564-0063</v>
          </cell>
          <cell r="O195" t="str">
            <v>大阪府吹田市江坂町1－17－26　エスプリ江坂3F</v>
          </cell>
          <cell r="P195" t="str">
            <v>naoto.nanri@grp.daikin.co.jp</v>
          </cell>
          <cell r="Q195" t="str">
            <v>06-6190-6103</v>
          </cell>
          <cell r="R195" t="str">
            <v>06-6380-7531</v>
          </cell>
          <cell r="S195">
            <v>6000</v>
          </cell>
          <cell r="T195">
            <v>24500</v>
          </cell>
          <cell r="U195">
            <v>14500</v>
          </cell>
          <cell r="V195">
            <v>20500</v>
          </cell>
          <cell r="W195">
            <v>24500</v>
          </cell>
          <cell r="X195">
            <v>45000</v>
          </cell>
          <cell r="Y195">
            <v>6833</v>
          </cell>
          <cell r="Z195">
            <v>8166</v>
          </cell>
          <cell r="AA195">
            <v>14999</v>
          </cell>
          <cell r="AB195">
            <v>321</v>
          </cell>
          <cell r="AC195">
            <v>15320</v>
          </cell>
          <cell r="AD195">
            <v>15320</v>
          </cell>
          <cell r="AE195" t="str">
            <v>23.2</v>
          </cell>
          <cell r="AF195" t="str">
            <v>23.5</v>
          </cell>
          <cell r="AG195" t="str">
            <v>○</v>
          </cell>
        </row>
        <row r="196">
          <cell r="B196" t="str">
            <v>10A-5444</v>
          </cell>
          <cell r="E196" t="str">
            <v>神戸マツダにおける省エネモデル店舗への改修事業</v>
          </cell>
          <cell r="F196" t="str">
            <v>株式会社　神戸マツダ    橋本　覚</v>
          </cell>
          <cell r="G196" t="str">
            <v>株式会社　神戸マツダ</v>
          </cell>
          <cell r="I196" t="str">
            <v>橋本　覚</v>
          </cell>
          <cell r="J196" t="str">
            <v>ﾀﾞｲｷﾝｴｱﾃｸﾉ株式会社</v>
          </cell>
          <cell r="K196" t="str">
            <v>神戸営業所</v>
          </cell>
          <cell r="M196" t="str">
            <v>西出　雅人</v>
          </cell>
          <cell r="N196" t="str">
            <v>650-0035</v>
          </cell>
          <cell r="O196" t="str">
            <v>兵庫県神戸市中央区浪花町５９番地</v>
          </cell>
          <cell r="P196" t="str">
            <v>masato.nishide@grp.daikin.co.jp</v>
          </cell>
          <cell r="Q196" t="str">
            <v>078-321-1562</v>
          </cell>
          <cell r="R196" t="str">
            <v>078-321-1512</v>
          </cell>
          <cell r="S196">
            <v>1650</v>
          </cell>
          <cell r="T196">
            <v>11914</v>
          </cell>
          <cell r="U196">
            <v>7486</v>
          </cell>
          <cell r="V196">
            <v>9136</v>
          </cell>
          <cell r="W196">
            <v>11914</v>
          </cell>
          <cell r="X196">
            <v>21050</v>
          </cell>
          <cell r="Y196">
            <v>3045</v>
          </cell>
          <cell r="Z196">
            <v>3971</v>
          </cell>
          <cell r="AA196">
            <v>7016</v>
          </cell>
          <cell r="AB196">
            <v>0</v>
          </cell>
          <cell r="AC196">
            <v>7016</v>
          </cell>
          <cell r="AD196">
            <v>7016</v>
          </cell>
          <cell r="AE196" t="str">
            <v>23.3</v>
          </cell>
          <cell r="AF196" t="str">
            <v>24.3</v>
          </cell>
          <cell r="AG196" t="str">
            <v>○</v>
          </cell>
        </row>
        <row r="197">
          <cell r="B197" t="str">
            <v>10A-5446</v>
          </cell>
          <cell r="E197" t="str">
            <v>三協商事㈱空調機更新工事</v>
          </cell>
          <cell r="F197" t="str">
            <v>三協商事株式会社    須見　篤志</v>
          </cell>
          <cell r="G197" t="str">
            <v>三協商事株式会社</v>
          </cell>
          <cell r="I197" t="str">
            <v>須見　篤志</v>
          </cell>
          <cell r="J197" t="str">
            <v>ﾀﾞｲｷﾝ空調四国株式会社</v>
          </cell>
          <cell r="K197" t="str">
            <v>徳島営業所</v>
          </cell>
          <cell r="L197" t="str">
            <v>所長</v>
          </cell>
          <cell r="M197" t="str">
            <v>上村忠伸</v>
          </cell>
          <cell r="N197" t="str">
            <v>770-0873</v>
          </cell>
          <cell r="O197" t="str">
            <v>徳島県徳島市東沖州１丁目１７番</v>
          </cell>
          <cell r="P197" t="str">
            <v>tadanobu.uemura@grp.daikin.co.jp</v>
          </cell>
          <cell r="Q197" t="str">
            <v>088-664-5580</v>
          </cell>
          <cell r="R197" t="str">
            <v>088-636-0505</v>
          </cell>
          <cell r="S197">
            <v>3066</v>
          </cell>
          <cell r="T197">
            <v>9812</v>
          </cell>
          <cell r="U197">
            <v>3572</v>
          </cell>
          <cell r="V197">
            <v>6638</v>
          </cell>
          <cell r="W197">
            <v>9812</v>
          </cell>
          <cell r="X197">
            <v>16450</v>
          </cell>
          <cell r="Y197">
            <v>2212</v>
          </cell>
          <cell r="Z197">
            <v>3270</v>
          </cell>
          <cell r="AA197">
            <v>5482</v>
          </cell>
          <cell r="AB197">
            <v>0</v>
          </cell>
          <cell r="AC197">
            <v>5482</v>
          </cell>
          <cell r="AD197">
            <v>5482</v>
          </cell>
          <cell r="AE197" t="str">
            <v>23.3</v>
          </cell>
          <cell r="AF197" t="str">
            <v>23.5</v>
          </cell>
          <cell r="AG197" t="str">
            <v>○</v>
          </cell>
          <cell r="AH197" t="str">
            <v>改修割合：様式3-2と3-4で異なる
※様式3-4の値を採用</v>
          </cell>
        </row>
        <row r="198">
          <cell r="B198" t="str">
            <v>10A-5447</v>
          </cell>
          <cell r="E198" t="str">
            <v>偕生病院空調設備・建物省エネ化工事</v>
          </cell>
          <cell r="F198" t="str">
            <v>医療法人社団　偕生会    横井　峰人</v>
          </cell>
          <cell r="G198" t="str">
            <v>医療法人社団　偕生会</v>
          </cell>
          <cell r="I198" t="str">
            <v>横井　峰人</v>
          </cell>
          <cell r="J198" t="str">
            <v>株式会社　大和</v>
          </cell>
          <cell r="L198" t="str">
            <v>代表取締役</v>
          </cell>
          <cell r="M198" t="str">
            <v>石川　周一</v>
          </cell>
          <cell r="N198" t="str">
            <v>655-0861</v>
          </cell>
          <cell r="O198" t="str">
            <v>兵庫県神戸市垂水区下畑町４８８－４</v>
          </cell>
          <cell r="P198" t="str">
            <v>yamato@cup.ocn.ne.jp</v>
          </cell>
          <cell r="Q198" t="str">
            <v>078-647-7771</v>
          </cell>
          <cell r="R198" t="str">
            <v>078-647-7772</v>
          </cell>
          <cell r="S198">
            <v>15469</v>
          </cell>
          <cell r="T198">
            <v>22908</v>
          </cell>
          <cell r="U198">
            <v>4238</v>
          </cell>
          <cell r="V198">
            <v>19707</v>
          </cell>
          <cell r="W198">
            <v>22908</v>
          </cell>
          <cell r="X198">
            <v>42615</v>
          </cell>
          <cell r="Y198">
            <v>6569</v>
          </cell>
          <cell r="Z198">
            <v>7636</v>
          </cell>
          <cell r="AA198">
            <v>14205</v>
          </cell>
          <cell r="AB198">
            <v>140</v>
          </cell>
          <cell r="AC198">
            <v>14345</v>
          </cell>
          <cell r="AD198">
            <v>14345</v>
          </cell>
          <cell r="AE198" t="str">
            <v>23.3</v>
          </cell>
          <cell r="AF198" t="str">
            <v>24.3</v>
          </cell>
          <cell r="AG198" t="str">
            <v>○</v>
          </cell>
          <cell r="AH198" t="str">
            <v>設備改修（その他）：LED誘導灯</v>
          </cell>
        </row>
        <row r="199">
          <cell r="B199" t="str">
            <v>10A-5450</v>
          </cell>
          <cell r="E199" t="str">
            <v>三重交通商事株式会社　本社　省エネ改修事業</v>
          </cell>
          <cell r="F199" t="str">
            <v>三重交通商事株式会社  代表取締役社長  宮本　隆生</v>
          </cell>
          <cell r="G199" t="str">
            <v>三重交通商事株式会社</v>
          </cell>
          <cell r="H199" t="str">
            <v>代表取締役社長</v>
          </cell>
          <cell r="I199" t="str">
            <v>宮本　隆生</v>
          </cell>
          <cell r="J199" t="str">
            <v>ダイキンエアテクノ株式会社　中部支店　津営業所</v>
          </cell>
          <cell r="L199" t="str">
            <v>副主事</v>
          </cell>
          <cell r="M199" t="str">
            <v>藤原学</v>
          </cell>
          <cell r="N199" t="str">
            <v>514-0815</v>
          </cell>
          <cell r="O199" t="str">
            <v>三重県津市藤方１０２４番１</v>
          </cell>
          <cell r="P199" t="str">
            <v>manabu.fujiwara@grp.daikin.co.jp</v>
          </cell>
          <cell r="Q199" t="str">
            <v>059-224-7751</v>
          </cell>
          <cell r="R199" t="str">
            <v>059-224-7755</v>
          </cell>
          <cell r="S199">
            <v>1000</v>
          </cell>
          <cell r="T199">
            <v>3583</v>
          </cell>
          <cell r="U199">
            <v>6207</v>
          </cell>
          <cell r="V199">
            <v>7207</v>
          </cell>
          <cell r="W199">
            <v>3583</v>
          </cell>
          <cell r="X199">
            <v>10790</v>
          </cell>
          <cell r="Y199">
            <v>2402</v>
          </cell>
          <cell r="Z199">
            <v>1194</v>
          </cell>
          <cell r="AA199">
            <v>3596</v>
          </cell>
          <cell r="AB199">
            <v>79</v>
          </cell>
          <cell r="AC199">
            <v>3675</v>
          </cell>
          <cell r="AD199">
            <v>3675</v>
          </cell>
          <cell r="AE199" t="str">
            <v>23.3</v>
          </cell>
          <cell r="AF199" t="str">
            <v>23.6</v>
          </cell>
          <cell r="AG199" t="str">
            <v>◎</v>
          </cell>
          <cell r="AH199" t="str">
            <v>図面なし→第2回提出書類あり</v>
          </cell>
        </row>
        <row r="200">
          <cell r="B200" t="str">
            <v>10A-5451</v>
          </cell>
          <cell r="E200" t="str">
            <v>MITSUIビル空調設備更新工事</v>
          </cell>
          <cell r="F200" t="str">
            <v>株式会社三井    三井　良造</v>
          </cell>
          <cell r="G200" t="str">
            <v>株式会社三井</v>
          </cell>
          <cell r="I200" t="str">
            <v>三井　良造</v>
          </cell>
          <cell r="J200" t="str">
            <v>ﾀﾞｲｷﾝ空調四国株式会社</v>
          </cell>
          <cell r="K200" t="str">
            <v>徳島営業所</v>
          </cell>
          <cell r="L200" t="str">
            <v>所長</v>
          </cell>
          <cell r="M200" t="str">
            <v>上村忠伸</v>
          </cell>
          <cell r="N200" t="str">
            <v>770-0873</v>
          </cell>
          <cell r="O200" t="str">
            <v>徳島県徳島市東沖州１丁目１７番</v>
          </cell>
          <cell r="P200" t="str">
            <v>tadanobu.uemura@grp.daikin.co.jp</v>
          </cell>
          <cell r="Q200" t="str">
            <v>088-664-5580</v>
          </cell>
          <cell r="R200" t="str">
            <v>088-636-0505</v>
          </cell>
          <cell r="S200">
            <v>4652</v>
          </cell>
          <cell r="T200">
            <v>13000</v>
          </cell>
          <cell r="U200">
            <v>5571</v>
          </cell>
          <cell r="V200">
            <v>10223</v>
          </cell>
          <cell r="W200">
            <v>13000</v>
          </cell>
          <cell r="X200">
            <v>23223</v>
          </cell>
          <cell r="Y200">
            <v>3407</v>
          </cell>
          <cell r="Z200">
            <v>4333</v>
          </cell>
          <cell r="AA200">
            <v>7740</v>
          </cell>
          <cell r="AB200">
            <v>0</v>
          </cell>
          <cell r="AC200">
            <v>7740</v>
          </cell>
          <cell r="AD200">
            <v>7741</v>
          </cell>
          <cell r="AE200" t="str">
            <v>23.3</v>
          </cell>
          <cell r="AF200" t="str">
            <v>23.6</v>
          </cell>
          <cell r="AG200" t="str">
            <v>○</v>
          </cell>
          <cell r="AH200" t="str">
            <v>様式4-1、切捨て処理修正、減額</v>
          </cell>
        </row>
        <row r="201">
          <cell r="B201" t="str">
            <v>10A-5452</v>
          </cell>
          <cell r="E201" t="str">
            <v>㈱三青社空調設備更新工事</v>
          </cell>
          <cell r="F201" t="str">
            <v>株式会社三青社    今田　憲宏</v>
          </cell>
          <cell r="G201" t="str">
            <v>株式会社三青社</v>
          </cell>
          <cell r="I201" t="str">
            <v>今田　憲宏</v>
          </cell>
          <cell r="J201" t="str">
            <v>ﾀﾞｲｷﾝ空調四国株式会社</v>
          </cell>
          <cell r="K201" t="str">
            <v>徳島営業所</v>
          </cell>
          <cell r="L201" t="str">
            <v>所長</v>
          </cell>
          <cell r="M201" t="str">
            <v>上村忠伸</v>
          </cell>
          <cell r="N201" t="str">
            <v>770-0873</v>
          </cell>
          <cell r="O201" t="str">
            <v>徳島県徳島市東沖州１丁目１７番</v>
          </cell>
          <cell r="P201" t="str">
            <v>tadanobu.uemura@grp.daikin.co.jp</v>
          </cell>
          <cell r="Q201" t="str">
            <v>088-664-5580</v>
          </cell>
          <cell r="R201" t="str">
            <v>088-636-0505</v>
          </cell>
          <cell r="S201">
            <v>1410</v>
          </cell>
          <cell r="T201">
            <v>9000</v>
          </cell>
          <cell r="U201">
            <v>1190</v>
          </cell>
          <cell r="V201">
            <v>2600</v>
          </cell>
          <cell r="W201">
            <v>9000</v>
          </cell>
          <cell r="X201">
            <v>11600</v>
          </cell>
          <cell r="Y201">
            <v>866</v>
          </cell>
          <cell r="Z201">
            <v>3000</v>
          </cell>
          <cell r="AA201">
            <v>3866</v>
          </cell>
          <cell r="AB201">
            <v>0</v>
          </cell>
          <cell r="AC201">
            <v>3866</v>
          </cell>
          <cell r="AD201">
            <v>3866</v>
          </cell>
          <cell r="AE201" t="str">
            <v>23.3</v>
          </cell>
          <cell r="AF201" t="str">
            <v>23.5</v>
          </cell>
          <cell r="AG201" t="str">
            <v>○</v>
          </cell>
        </row>
        <row r="202">
          <cell r="B202" t="str">
            <v>10A-5453</v>
          </cell>
          <cell r="E202" t="str">
            <v>㈱島津製作所　基盤技術研究所省エネ改修事業</v>
          </cell>
          <cell r="F202" t="str">
            <v>株式会社島津製作所  代表取締役社長  中本　晃</v>
          </cell>
          <cell r="G202" t="str">
            <v>株式会社島津製作所</v>
          </cell>
          <cell r="H202" t="str">
            <v>代表取締役社長</v>
          </cell>
          <cell r="I202" t="str">
            <v>中本　晃</v>
          </cell>
          <cell r="J202" t="str">
            <v>太平工業㈱</v>
          </cell>
          <cell r="K202" t="str">
            <v>建築部</v>
          </cell>
          <cell r="L202" t="str">
            <v>課長</v>
          </cell>
          <cell r="M202" t="str">
            <v>荒木寛二</v>
          </cell>
          <cell r="N202" t="str">
            <v>615-0015</v>
          </cell>
          <cell r="O202" t="str">
            <v>京都府京都市右京区西院金槌町8</v>
          </cell>
          <cell r="P202" t="str">
            <v>tkg-01@taihe.shimadzu.co.jp</v>
          </cell>
          <cell r="Q202" t="str">
            <v>075-311-1101</v>
          </cell>
          <cell r="R202" t="str">
            <v>075-311-8059</v>
          </cell>
          <cell r="S202">
            <v>35672</v>
          </cell>
          <cell r="T202">
            <v>50316</v>
          </cell>
          <cell r="U202">
            <v>35734</v>
          </cell>
          <cell r="V202">
            <v>71406</v>
          </cell>
          <cell r="W202">
            <v>50316</v>
          </cell>
          <cell r="X202">
            <v>121722</v>
          </cell>
          <cell r="Y202">
            <v>23802</v>
          </cell>
          <cell r="Z202">
            <v>16772</v>
          </cell>
          <cell r="AA202">
            <v>40574</v>
          </cell>
          <cell r="AB202">
            <v>0</v>
          </cell>
          <cell r="AC202">
            <v>40574</v>
          </cell>
          <cell r="AD202">
            <v>40574</v>
          </cell>
          <cell r="AE202" t="str">
            <v>23.3</v>
          </cell>
          <cell r="AF202" t="str">
            <v>23.9</v>
          </cell>
          <cell r="AG202" t="str">
            <v>○</v>
          </cell>
        </row>
        <row r="203">
          <cell r="B203" t="str">
            <v>10A-5455</v>
          </cell>
          <cell r="E203" t="str">
            <v>㈱島津製作所　共済会館省エネ改修事業</v>
          </cell>
          <cell r="F203" t="str">
            <v>株式会社島津製作所  代表取締役社長  中本　晃</v>
          </cell>
          <cell r="G203" t="str">
            <v>株式会社島津製作所</v>
          </cell>
          <cell r="H203" t="str">
            <v>代表取締役社長</v>
          </cell>
          <cell r="I203" t="str">
            <v>中本　晃</v>
          </cell>
          <cell r="J203" t="str">
            <v>太平工業㈱</v>
          </cell>
          <cell r="K203" t="str">
            <v>建築部</v>
          </cell>
          <cell r="L203" t="str">
            <v>課長</v>
          </cell>
          <cell r="M203" t="str">
            <v>荒木寛二</v>
          </cell>
          <cell r="N203" t="str">
            <v>615-0015</v>
          </cell>
          <cell r="O203" t="str">
            <v>京都府京都市右京区西院金槌町8</v>
          </cell>
          <cell r="P203" t="str">
            <v>tkg-01@taihe.shimadzu.co.jp</v>
          </cell>
          <cell r="Q203" t="str">
            <v>075-311-1101</v>
          </cell>
          <cell r="R203" t="str">
            <v>075-311-8059</v>
          </cell>
          <cell r="S203">
            <v>8526</v>
          </cell>
          <cell r="T203">
            <v>13195</v>
          </cell>
          <cell r="U203">
            <v>13390</v>
          </cell>
          <cell r="V203">
            <v>21916</v>
          </cell>
          <cell r="W203">
            <v>13195</v>
          </cell>
          <cell r="X203">
            <v>35111</v>
          </cell>
          <cell r="Y203">
            <v>7305</v>
          </cell>
          <cell r="Z203">
            <v>4398</v>
          </cell>
          <cell r="AA203">
            <v>11703</v>
          </cell>
          <cell r="AB203">
            <v>0</v>
          </cell>
          <cell r="AC203">
            <v>11703</v>
          </cell>
          <cell r="AD203">
            <v>11703</v>
          </cell>
          <cell r="AE203" t="str">
            <v>23.3</v>
          </cell>
          <cell r="AF203" t="str">
            <v>23.9</v>
          </cell>
          <cell r="AG203" t="str">
            <v>○</v>
          </cell>
        </row>
        <row r="204">
          <cell r="B204" t="str">
            <v>10A-5456</v>
          </cell>
          <cell r="C204">
            <v>1</v>
          </cell>
          <cell r="E204" t="str">
            <v>オレンジ荘省エネ改修工事</v>
          </cell>
          <cell r="F204" t="str">
            <v>社会福祉法人オレンジの会　オレンジ荘    豊澤　孝樹</v>
          </cell>
          <cell r="G204" t="str">
            <v>社会福祉法人オレンジの会　オレンジ荘</v>
          </cell>
          <cell r="I204" t="str">
            <v>豊澤　孝樹</v>
          </cell>
          <cell r="J204" t="str">
            <v>オザキ電化サービス株式会社</v>
          </cell>
          <cell r="K204" t="str">
            <v>営業特販部</v>
          </cell>
          <cell r="L204" t="str">
            <v>主任</v>
          </cell>
          <cell r="M204" t="str">
            <v>山田　秀明</v>
          </cell>
          <cell r="N204" t="str">
            <v>589-0013</v>
          </cell>
          <cell r="O204" t="str">
            <v>大阪府大阪狭山市茱萸木３丁目２５４－２</v>
          </cell>
          <cell r="P204" t="str">
            <v>ozakids7@ybb.ne.jp</v>
          </cell>
          <cell r="Q204" t="str">
            <v>072-365-0581</v>
          </cell>
          <cell r="R204" t="str">
            <v>072-367-7717</v>
          </cell>
          <cell r="S204">
            <v>3750</v>
          </cell>
          <cell r="T204">
            <v>22950</v>
          </cell>
          <cell r="U204">
            <v>21250</v>
          </cell>
          <cell r="V204">
            <v>25000</v>
          </cell>
          <cell r="W204">
            <v>22950</v>
          </cell>
          <cell r="X204">
            <v>47950</v>
          </cell>
          <cell r="Y204">
            <v>8333</v>
          </cell>
          <cell r="Z204">
            <v>7650</v>
          </cell>
          <cell r="AA204">
            <v>15983</v>
          </cell>
          <cell r="AB204">
            <v>351</v>
          </cell>
          <cell r="AC204">
            <v>16334</v>
          </cell>
          <cell r="AD204">
            <v>16334</v>
          </cell>
          <cell r="AE204" t="str">
            <v>23.3</v>
          </cell>
          <cell r="AF204" t="str">
            <v>23.6</v>
          </cell>
          <cell r="AG204" t="str">
            <v>○</v>
          </cell>
        </row>
        <row r="205">
          <cell r="B205" t="str">
            <v>10A-5458</v>
          </cell>
          <cell r="E205" t="str">
            <v>㈱島津製作所　Ｅ２号館省エネ改修事業</v>
          </cell>
          <cell r="F205" t="str">
            <v>株式会社島津製作所  代表取締役社長  中本　晃</v>
          </cell>
          <cell r="G205" t="str">
            <v>株式会社島津製作所</v>
          </cell>
          <cell r="H205" t="str">
            <v>代表取締役社長</v>
          </cell>
          <cell r="I205" t="str">
            <v>中本　晃</v>
          </cell>
          <cell r="J205" t="str">
            <v>太平工業㈱</v>
          </cell>
          <cell r="K205" t="str">
            <v>建築部</v>
          </cell>
          <cell r="L205" t="str">
            <v>課長</v>
          </cell>
          <cell r="M205" t="str">
            <v>荒木寛二</v>
          </cell>
          <cell r="N205" t="str">
            <v>615-0015</v>
          </cell>
          <cell r="O205" t="str">
            <v>京都府京都市右京区西院金槌町8</v>
          </cell>
          <cell r="P205" t="str">
            <v>tkg-01@taihe.shimadzu.co.jp</v>
          </cell>
          <cell r="Q205" t="str">
            <v>075-311-1101</v>
          </cell>
          <cell r="R205" t="str">
            <v>075-311-8059</v>
          </cell>
          <cell r="S205">
            <v>15273</v>
          </cell>
          <cell r="T205">
            <v>32150</v>
          </cell>
          <cell r="U205">
            <v>62050</v>
          </cell>
          <cell r="V205">
            <v>77323</v>
          </cell>
          <cell r="W205">
            <v>32150</v>
          </cell>
          <cell r="X205">
            <v>109473</v>
          </cell>
          <cell r="Y205">
            <v>25774</v>
          </cell>
          <cell r="Z205">
            <v>10716</v>
          </cell>
          <cell r="AA205">
            <v>36490</v>
          </cell>
          <cell r="AB205">
            <v>0</v>
          </cell>
          <cell r="AC205">
            <v>36490</v>
          </cell>
          <cell r="AD205">
            <v>36490</v>
          </cell>
          <cell r="AE205" t="str">
            <v>23.3</v>
          </cell>
          <cell r="AF205" t="str">
            <v>23.9</v>
          </cell>
          <cell r="AG205" t="str">
            <v>○</v>
          </cell>
        </row>
        <row r="206">
          <cell r="B206" t="str">
            <v>10A-5460</v>
          </cell>
          <cell r="E206" t="str">
            <v>㈱島津製作所　W70号館省エネ改修事業</v>
          </cell>
          <cell r="F206" t="str">
            <v>株式会社島津製作所  代表取締役社長  中本　晃</v>
          </cell>
          <cell r="G206" t="str">
            <v>株式会社島津製作所</v>
          </cell>
          <cell r="H206" t="str">
            <v>代表取締役社長</v>
          </cell>
          <cell r="I206" t="str">
            <v>中本　晃</v>
          </cell>
          <cell r="J206" t="str">
            <v>太平工業㈱</v>
          </cell>
          <cell r="K206" t="str">
            <v>建築部</v>
          </cell>
          <cell r="L206" t="str">
            <v>課長</v>
          </cell>
          <cell r="M206" t="str">
            <v>荒木寛二</v>
          </cell>
          <cell r="N206" t="str">
            <v>615-0006</v>
          </cell>
          <cell r="O206" t="str">
            <v>京都府京都市右京区西院金槌町8</v>
          </cell>
          <cell r="P206" t="str">
            <v>tkg-01@taihe.shimadzu.co.jp</v>
          </cell>
          <cell r="Q206" t="str">
            <v>075-311-1101</v>
          </cell>
          <cell r="R206" t="str">
            <v>075-311-8059</v>
          </cell>
          <cell r="S206">
            <v>21150</v>
          </cell>
          <cell r="T206">
            <v>54503</v>
          </cell>
          <cell r="U206">
            <v>29896</v>
          </cell>
          <cell r="V206">
            <v>51046</v>
          </cell>
          <cell r="W206">
            <v>54503</v>
          </cell>
          <cell r="X206">
            <v>105549</v>
          </cell>
          <cell r="Y206">
            <v>17015</v>
          </cell>
          <cell r="Z206">
            <v>18167</v>
          </cell>
          <cell r="AA206">
            <v>35182</v>
          </cell>
          <cell r="AB206">
            <v>0</v>
          </cell>
          <cell r="AC206">
            <v>35182</v>
          </cell>
          <cell r="AD206">
            <v>35182</v>
          </cell>
          <cell r="AE206" t="str">
            <v>23.3</v>
          </cell>
          <cell r="AF206" t="str">
            <v>23.9</v>
          </cell>
          <cell r="AG206" t="str">
            <v>○</v>
          </cell>
        </row>
        <row r="207">
          <cell r="B207" t="str">
            <v>10A-5461</v>
          </cell>
          <cell r="E207" t="str">
            <v>フジキ出雲店省エネ改修事業</v>
          </cell>
          <cell r="F207" t="str">
            <v>フジキコーポレーション株式会社  　  藤原　茂紀</v>
          </cell>
          <cell r="G207" t="str">
            <v>フジキコーポレーション株式会社</v>
          </cell>
          <cell r="H207" t="str">
            <v>　</v>
          </cell>
          <cell r="I207" t="str">
            <v>藤原　茂紀</v>
          </cell>
          <cell r="J207" t="str">
            <v>島根電工株式会社　出雲支店</v>
          </cell>
          <cell r="K207" t="str">
            <v>営業部電気営業課</v>
          </cell>
          <cell r="L207" t="str">
            <v>係長</v>
          </cell>
          <cell r="M207" t="str">
            <v>高橋　宏志</v>
          </cell>
          <cell r="N207" t="str">
            <v>693-0012</v>
          </cell>
          <cell r="O207" t="str">
            <v>島根県出雲市大津新崎町１丁目４８番地</v>
          </cell>
          <cell r="P207" t="str">
            <v>hirotkhs@sdgr.co.jp</v>
          </cell>
          <cell r="Q207" t="str">
            <v>0853-22-5315</v>
          </cell>
          <cell r="R207" t="str">
            <v>0853-22-5354</v>
          </cell>
          <cell r="S207">
            <v>1212</v>
          </cell>
          <cell r="T207">
            <v>7104</v>
          </cell>
          <cell r="U207">
            <v>3684</v>
          </cell>
          <cell r="V207">
            <v>4896</v>
          </cell>
          <cell r="W207">
            <v>7104</v>
          </cell>
          <cell r="X207">
            <v>12000</v>
          </cell>
          <cell r="Y207">
            <v>1632</v>
          </cell>
          <cell r="Z207">
            <v>2368</v>
          </cell>
          <cell r="AA207">
            <v>4000</v>
          </cell>
          <cell r="AB207">
            <v>0</v>
          </cell>
          <cell r="AC207">
            <v>4000</v>
          </cell>
          <cell r="AD207">
            <v>4000</v>
          </cell>
          <cell r="AE207" t="str">
            <v>23.3</v>
          </cell>
          <cell r="AF207" t="str">
            <v>23.9</v>
          </cell>
          <cell r="AG207" t="str">
            <v>◎</v>
          </cell>
          <cell r="AH207" t="str">
            <v>部数が2部</v>
          </cell>
        </row>
        <row r="208">
          <cell r="B208" t="str">
            <v>10A-5462</v>
          </cell>
          <cell r="E208" t="str">
            <v>こうのすケアセンターそよ風空調給湯設備改修工事</v>
          </cell>
          <cell r="F208" t="str">
            <v>株式会社メデカジャパン    渡邊　信義</v>
          </cell>
          <cell r="G208" t="str">
            <v>株式会社メデカジャパン</v>
          </cell>
          <cell r="I208" t="str">
            <v>渡邊　信義</v>
          </cell>
          <cell r="J208" t="str">
            <v>株式会社ヒカリＳ．Ｅ</v>
          </cell>
          <cell r="K208" t="str">
            <v>設計積算課</v>
          </cell>
          <cell r="L208" t="str">
            <v>主任</v>
          </cell>
          <cell r="M208" t="str">
            <v>中曽根学</v>
          </cell>
          <cell r="N208" t="str">
            <v>379-2222</v>
          </cell>
          <cell r="O208" t="str">
            <v>群馬県伊勢崎市田部井町1-1671-24</v>
          </cell>
          <cell r="P208" t="str">
            <v>nakasone@hikari-group.com</v>
          </cell>
          <cell r="Q208" t="str">
            <v>0270-63-0020</v>
          </cell>
          <cell r="R208" t="str">
            <v>0270-63-0200</v>
          </cell>
          <cell r="S208">
            <v>4272</v>
          </cell>
          <cell r="T208">
            <v>20136</v>
          </cell>
          <cell r="U208">
            <v>10692</v>
          </cell>
          <cell r="V208">
            <v>14964</v>
          </cell>
          <cell r="W208">
            <v>20136</v>
          </cell>
          <cell r="X208">
            <v>35100</v>
          </cell>
          <cell r="Y208">
            <v>4988</v>
          </cell>
          <cell r="Z208">
            <v>6712</v>
          </cell>
          <cell r="AA208">
            <v>11700</v>
          </cell>
          <cell r="AB208">
            <v>0</v>
          </cell>
          <cell r="AC208">
            <v>11700</v>
          </cell>
          <cell r="AD208">
            <v>11700</v>
          </cell>
          <cell r="AE208" t="str">
            <v>23.3</v>
          </cell>
          <cell r="AF208" t="str">
            <v>23.8</v>
          </cell>
          <cell r="AG208" t="str">
            <v>○</v>
          </cell>
        </row>
        <row r="209">
          <cell r="B209" t="str">
            <v>10A-5463</v>
          </cell>
          <cell r="E209" t="str">
            <v>岩瀬ケアセンターそよ風空調給湯設備改修工事</v>
          </cell>
          <cell r="F209" t="str">
            <v>株式会社メデカジャパン    渡邊　信義</v>
          </cell>
          <cell r="G209" t="str">
            <v>株式会社メデカジャパン</v>
          </cell>
          <cell r="I209" t="str">
            <v>渡邊　信義</v>
          </cell>
          <cell r="J209" t="str">
            <v>株式会社ヒカリＳ．Ｅ</v>
          </cell>
          <cell r="K209" t="str">
            <v>設計積算課</v>
          </cell>
          <cell r="L209" t="str">
            <v>主任</v>
          </cell>
          <cell r="M209" t="str">
            <v>中曽根学</v>
          </cell>
          <cell r="N209" t="str">
            <v>379-2222</v>
          </cell>
          <cell r="O209" t="str">
            <v>群馬県伊勢崎市田部井町1-1671-24</v>
          </cell>
          <cell r="P209" t="str">
            <v>nakasone@hikari-group.com</v>
          </cell>
          <cell r="Q209" t="str">
            <v>0270-63-0020</v>
          </cell>
          <cell r="R209" t="str">
            <v>0270-63-0200</v>
          </cell>
          <cell r="S209">
            <v>3278</v>
          </cell>
          <cell r="T209">
            <v>12417</v>
          </cell>
          <cell r="U209">
            <v>8731</v>
          </cell>
          <cell r="V209">
            <v>12009</v>
          </cell>
          <cell r="W209">
            <v>12417</v>
          </cell>
          <cell r="X209">
            <v>24426</v>
          </cell>
          <cell r="Y209">
            <v>4003</v>
          </cell>
          <cell r="Z209">
            <v>4139</v>
          </cell>
          <cell r="AA209">
            <v>8142</v>
          </cell>
          <cell r="AB209">
            <v>0</v>
          </cell>
          <cell r="AC209">
            <v>8142</v>
          </cell>
          <cell r="AD209">
            <v>8509</v>
          </cell>
          <cell r="AE209" t="str">
            <v>23.3</v>
          </cell>
          <cell r="AF209" t="str">
            <v>26.6</v>
          </cell>
          <cell r="AG209" t="str">
            <v>○</v>
          </cell>
          <cell r="AH209" t="str">
            <v>壁掛エアコン除外、減額</v>
          </cell>
        </row>
        <row r="210">
          <cell r="B210" t="str">
            <v>10A-5464</v>
          </cell>
          <cell r="E210" t="str">
            <v>甲府ケアセンターそよ風空調給湯設備改修工事</v>
          </cell>
          <cell r="F210" t="str">
            <v>株式会社メデカジャパン    渡邊　信義</v>
          </cell>
          <cell r="G210" t="str">
            <v>株式会社メデカジャパン</v>
          </cell>
          <cell r="I210" t="str">
            <v>渡邊　信義</v>
          </cell>
          <cell r="J210" t="str">
            <v>株式会社ヒカリＳ．Ｅ</v>
          </cell>
          <cell r="K210" t="str">
            <v>設計積算課</v>
          </cell>
          <cell r="L210" t="str">
            <v>主任</v>
          </cell>
          <cell r="M210" t="str">
            <v>中曽根学</v>
          </cell>
          <cell r="N210" t="str">
            <v>379-2222</v>
          </cell>
          <cell r="O210" t="str">
            <v>群馬県伊勢崎市田部井町1-1671-24</v>
          </cell>
          <cell r="P210" t="str">
            <v>nakasone@hikari-group.com</v>
          </cell>
          <cell r="Q210" t="str">
            <v>0270-63-0020</v>
          </cell>
          <cell r="R210" t="str">
            <v>0270-63-0200</v>
          </cell>
          <cell r="S210">
            <v>2311</v>
          </cell>
          <cell r="T210">
            <v>10574</v>
          </cell>
          <cell r="U210">
            <v>6005</v>
          </cell>
          <cell r="V210">
            <v>8316</v>
          </cell>
          <cell r="W210">
            <v>10574</v>
          </cell>
          <cell r="X210">
            <v>18890</v>
          </cell>
          <cell r="Y210">
            <v>2772</v>
          </cell>
          <cell r="Z210">
            <v>3524</v>
          </cell>
          <cell r="AA210">
            <v>6296</v>
          </cell>
          <cell r="AB210">
            <v>0</v>
          </cell>
          <cell r="AC210">
            <v>6296</v>
          </cell>
          <cell r="AD210">
            <v>6358</v>
          </cell>
          <cell r="AE210" t="str">
            <v>23.3</v>
          </cell>
          <cell r="AF210" t="str">
            <v>23.8</v>
          </cell>
          <cell r="AG210" t="str">
            <v>○</v>
          </cell>
          <cell r="AH210" t="str">
            <v>壁掛エアコン除外、減額</v>
          </cell>
        </row>
        <row r="211">
          <cell r="B211" t="str">
            <v>10A-5465</v>
          </cell>
          <cell r="E211" t="str">
            <v>ホテルレオパレス新潟　省エネ改修工事</v>
          </cell>
          <cell r="F211" t="str">
            <v>株式会社レオパレス21    深山　英世</v>
          </cell>
          <cell r="G211" t="str">
            <v>株式会社レオパレス21</v>
          </cell>
          <cell r="I211" t="str">
            <v>深山　英世</v>
          </cell>
          <cell r="J211" t="str">
            <v>株式会社レオパレス21</v>
          </cell>
          <cell r="K211" t="str">
            <v>総務部　庶務課</v>
          </cell>
          <cell r="L211" t="str">
            <v>課長代理</v>
          </cell>
          <cell r="M211" t="str">
            <v>佐藤　真央</v>
          </cell>
          <cell r="N211" t="str">
            <v>164-0012</v>
          </cell>
          <cell r="O211" t="str">
            <v>東京都中野区本町2-54-11</v>
          </cell>
          <cell r="P211" t="str">
            <v>m_sato@leopalace21.com</v>
          </cell>
          <cell r="Q211" t="str">
            <v>03-5350-0017</v>
          </cell>
          <cell r="R211" t="str">
            <v>03-5350-0058</v>
          </cell>
          <cell r="S211">
            <v>1951</v>
          </cell>
          <cell r="T211">
            <v>19625</v>
          </cell>
          <cell r="U211">
            <v>21275</v>
          </cell>
          <cell r="V211">
            <v>23226</v>
          </cell>
          <cell r="W211">
            <v>19625</v>
          </cell>
          <cell r="X211">
            <v>42851</v>
          </cell>
          <cell r="Y211">
            <v>7742</v>
          </cell>
          <cell r="Z211">
            <v>6541</v>
          </cell>
          <cell r="AA211">
            <v>14283</v>
          </cell>
          <cell r="AB211">
            <v>0</v>
          </cell>
          <cell r="AC211">
            <v>14283</v>
          </cell>
          <cell r="AD211">
            <v>14283</v>
          </cell>
          <cell r="AE211" t="str">
            <v>23.2</v>
          </cell>
          <cell r="AF211" t="str">
            <v>23.6</v>
          </cell>
          <cell r="AG211" t="str">
            <v>○</v>
          </cell>
          <cell r="AH211" t="str">
            <v>「注意物件」</v>
          </cell>
        </row>
        <row r="212">
          <cell r="B212" t="str">
            <v>10A-5467</v>
          </cell>
          <cell r="E212" t="str">
            <v>株式会社山下家具店（亀田店）店舗省エネ改修工事</v>
          </cell>
          <cell r="F212" t="str">
            <v>株式会社山下家具店    山下　勝三</v>
          </cell>
          <cell r="G212" t="str">
            <v>株式会社山下家具店</v>
          </cell>
          <cell r="I212" t="str">
            <v>山下　勝三</v>
          </cell>
          <cell r="J212" t="str">
            <v>株式会社大慶住建</v>
          </cell>
          <cell r="K212" t="str">
            <v>建築部</v>
          </cell>
          <cell r="M212" t="str">
            <v>平岩輝家</v>
          </cell>
          <cell r="N212" t="str">
            <v>950-3308</v>
          </cell>
          <cell r="O212" t="str">
            <v>新潟県新潟市北区下大谷内居前897-2</v>
          </cell>
          <cell r="P212" t="str">
            <v>wanwan@taikei-j.co.jp</v>
          </cell>
          <cell r="Q212" t="str">
            <v>025-259-6684</v>
          </cell>
          <cell r="R212" t="str">
            <v>025-259-6630</v>
          </cell>
          <cell r="S212">
            <v>6840</v>
          </cell>
          <cell r="T212">
            <v>58527</v>
          </cell>
          <cell r="U212">
            <v>4633</v>
          </cell>
          <cell r="V212">
            <v>11473</v>
          </cell>
          <cell r="W212">
            <v>58527</v>
          </cell>
          <cell r="X212">
            <v>70000</v>
          </cell>
          <cell r="Y212">
            <v>3824</v>
          </cell>
          <cell r="Z212">
            <v>19509</v>
          </cell>
          <cell r="AA212">
            <v>23333</v>
          </cell>
          <cell r="AB212">
            <v>513</v>
          </cell>
          <cell r="AC212">
            <v>23846</v>
          </cell>
          <cell r="AD212">
            <v>23846</v>
          </cell>
          <cell r="AE212" t="str">
            <v>23.2</v>
          </cell>
          <cell r="AF212" t="str">
            <v>23.10</v>
          </cell>
          <cell r="AG212" t="str">
            <v>○</v>
          </cell>
        </row>
        <row r="213">
          <cell r="B213" t="str">
            <v>10A-5469</v>
          </cell>
          <cell r="E213" t="str">
            <v>介護老人保健施設青美　建築物省ｴﾈ改修推進事業</v>
          </cell>
          <cell r="F213" t="str">
            <v>医療法人泰山会    山田　泰司</v>
          </cell>
          <cell r="G213" t="str">
            <v>医療法人泰山会</v>
          </cell>
          <cell r="I213" t="str">
            <v>山田　泰司</v>
          </cell>
          <cell r="J213" t="str">
            <v>朝日機器株式会社</v>
          </cell>
          <cell r="K213" t="str">
            <v>設備営業部　技術グループ</v>
          </cell>
          <cell r="L213" t="str">
            <v>課長代理</v>
          </cell>
          <cell r="M213" t="str">
            <v>小川浩</v>
          </cell>
          <cell r="N213" t="str">
            <v>541-0058</v>
          </cell>
          <cell r="O213" t="str">
            <v>大阪府大阪市中央区南久宝寺町四丁目１番２号(御堂筋ﾀﾞｲﾋﾞﾙ8F)</v>
          </cell>
          <cell r="P213" t="str">
            <v>ogawa-h@asahi-kiki.co.jp</v>
          </cell>
          <cell r="Q213" t="str">
            <v>06-6282-6711</v>
          </cell>
          <cell r="R213" t="str">
            <v>06-6282-6715</v>
          </cell>
          <cell r="S213">
            <v>3666</v>
          </cell>
          <cell r="T213">
            <v>40580</v>
          </cell>
          <cell r="U213">
            <v>32410</v>
          </cell>
          <cell r="V213">
            <v>36076</v>
          </cell>
          <cell r="W213">
            <v>40580</v>
          </cell>
          <cell r="X213">
            <v>76656</v>
          </cell>
          <cell r="Y213">
            <v>12025</v>
          </cell>
          <cell r="Z213">
            <v>13526</v>
          </cell>
          <cell r="AA213">
            <v>25551</v>
          </cell>
          <cell r="AB213">
            <v>562</v>
          </cell>
          <cell r="AC213">
            <v>26113</v>
          </cell>
          <cell r="AD213">
            <v>26113</v>
          </cell>
          <cell r="AE213" t="str">
            <v>23.3</v>
          </cell>
          <cell r="AF213" t="str">
            <v>23.7</v>
          </cell>
          <cell r="AG213" t="str">
            <v>○</v>
          </cell>
          <cell r="AH213" t="str">
            <v>設備改修（その他）：高効率トランス</v>
          </cell>
        </row>
        <row r="214">
          <cell r="B214" t="str">
            <v>10A-5473</v>
          </cell>
          <cell r="E214" t="str">
            <v>老人保健施設　昴　省エネ改修工事</v>
          </cell>
          <cell r="F214" t="str">
            <v>医療法人　凌雲会  理事長  稲次　正敬</v>
          </cell>
          <cell r="G214" t="str">
            <v>医療法人　凌雲会</v>
          </cell>
          <cell r="H214" t="str">
            <v>理事長</v>
          </cell>
          <cell r="I214" t="str">
            <v>稲次　正敬</v>
          </cell>
          <cell r="J214" t="str">
            <v>ｲｼﾊﾞｼｴﾝﾀｰﾌﾟﾗｲｽﾞ㈱</v>
          </cell>
          <cell r="K214" t="str">
            <v>営業部</v>
          </cell>
          <cell r="L214" t="str">
            <v>代表取締役</v>
          </cell>
          <cell r="M214" t="str">
            <v>石橋　義信</v>
          </cell>
          <cell r="N214" t="str">
            <v>732-0052</v>
          </cell>
          <cell r="O214" t="str">
            <v>広島県広島市東区光町1-11-5</v>
          </cell>
          <cell r="P214" t="str">
            <v>iec-hiroshima@kjd.biglobe.ne.jp</v>
          </cell>
          <cell r="Q214" t="str">
            <v>082-264-1268</v>
          </cell>
          <cell r="R214" t="str">
            <v>082-264-1289</v>
          </cell>
          <cell r="S214">
            <v>13788</v>
          </cell>
          <cell r="T214">
            <v>17570</v>
          </cell>
          <cell r="U214">
            <v>13410</v>
          </cell>
          <cell r="V214">
            <v>27198</v>
          </cell>
          <cell r="W214">
            <v>17570</v>
          </cell>
          <cell r="X214">
            <v>44768</v>
          </cell>
          <cell r="Y214">
            <v>9066</v>
          </cell>
          <cell r="Z214">
            <v>5856</v>
          </cell>
          <cell r="AA214">
            <v>14922</v>
          </cell>
          <cell r="AB214">
            <v>328</v>
          </cell>
          <cell r="AC214">
            <v>15250</v>
          </cell>
          <cell r="AD214">
            <v>15251</v>
          </cell>
          <cell r="AE214" t="str">
            <v>23.3</v>
          </cell>
          <cell r="AF214" t="str">
            <v>23.12</v>
          </cell>
          <cell r="AG214" t="str">
            <v>○</v>
          </cell>
          <cell r="AH214" t="str">
            <v>部数が1部、工期チェック→OK
全体改修として審査
様式4-1、切捨て処理修正、減額</v>
          </cell>
        </row>
        <row r="215">
          <cell r="B215" t="str">
            <v>10A-5474</v>
          </cell>
          <cell r="E215" t="str">
            <v>株式会社柿本商会　富山支店　省エネ改修工事</v>
          </cell>
          <cell r="F215" t="str">
            <v>株式会社柿本商会    柿本　自如</v>
          </cell>
          <cell r="G215" t="str">
            <v>株式会社柿本商会</v>
          </cell>
          <cell r="I215" t="str">
            <v>柿本　自如</v>
          </cell>
          <cell r="J215" t="str">
            <v>株式会社柿本商会</v>
          </cell>
          <cell r="K215" t="str">
            <v>本社　空調事業部　空調設計部</v>
          </cell>
          <cell r="L215" t="str">
            <v>係長</v>
          </cell>
          <cell r="M215" t="str">
            <v>山本　文業</v>
          </cell>
          <cell r="N215" t="str">
            <v>920-0346</v>
          </cell>
          <cell r="O215" t="str">
            <v>石川県金沢市藤江南２丁目２８番地</v>
          </cell>
          <cell r="P215" t="str">
            <v>f-yamamoto@kakimoto.co.jp</v>
          </cell>
          <cell r="Q215" t="str">
            <v>076-268-2111</v>
          </cell>
          <cell r="R215" t="str">
            <v>076-268-2945</v>
          </cell>
          <cell r="S215">
            <v>6432</v>
          </cell>
          <cell r="T215">
            <v>7637</v>
          </cell>
          <cell r="U215">
            <v>9059</v>
          </cell>
          <cell r="V215">
            <v>15491</v>
          </cell>
          <cell r="W215">
            <v>7637</v>
          </cell>
          <cell r="X215">
            <v>23128</v>
          </cell>
          <cell r="Y215">
            <v>5163</v>
          </cell>
          <cell r="Z215">
            <v>2545</v>
          </cell>
          <cell r="AA215">
            <v>7708</v>
          </cell>
          <cell r="AB215">
            <v>0</v>
          </cell>
          <cell r="AC215">
            <v>7708</v>
          </cell>
          <cell r="AD215">
            <v>7749</v>
          </cell>
          <cell r="AE215" t="str">
            <v>23.3</v>
          </cell>
          <cell r="AF215" t="str">
            <v>23.11</v>
          </cell>
          <cell r="AG215" t="str">
            <v>○</v>
          </cell>
          <cell r="AH215" t="str">
            <v>壁掛エアコン除外、減額</v>
          </cell>
        </row>
        <row r="216">
          <cell r="B216" t="str">
            <v>10A-5477</v>
          </cell>
          <cell r="E216" t="str">
            <v>廣野ゴルフ倶楽部　クラブハウス省エネ改修事業</v>
          </cell>
          <cell r="F216" t="str">
            <v>廣野ゴルフ倶楽部    黒本　洋一</v>
          </cell>
          <cell r="G216" t="str">
            <v>廣野ゴルフ倶楽部</v>
          </cell>
          <cell r="I216" t="str">
            <v>黒本　洋一</v>
          </cell>
          <cell r="J216" t="str">
            <v>関西電力株式会社</v>
          </cell>
          <cell r="K216" t="str">
            <v>姫路支店　エネルギー営業</v>
          </cell>
          <cell r="M216" t="str">
            <v>藤田　育弘</v>
          </cell>
          <cell r="N216" t="str">
            <v>670-8577</v>
          </cell>
          <cell r="O216" t="str">
            <v>兵庫県姫路市十二所前町１１７番地</v>
          </cell>
          <cell r="P216" t="str">
            <v>fujita.ikuhiro@e2.kepco.co.jp</v>
          </cell>
          <cell r="Q216" t="str">
            <v>080-5303-9164</v>
          </cell>
          <cell r="R216" t="str">
            <v>079-227-0619</v>
          </cell>
          <cell r="S216">
            <v>11830</v>
          </cell>
          <cell r="T216">
            <v>25454</v>
          </cell>
          <cell r="U216">
            <v>25000</v>
          </cell>
          <cell r="V216">
            <v>36830</v>
          </cell>
          <cell r="W216">
            <v>25454</v>
          </cell>
          <cell r="X216">
            <v>62284</v>
          </cell>
          <cell r="Y216">
            <v>12276</v>
          </cell>
          <cell r="Z216">
            <v>8484</v>
          </cell>
          <cell r="AA216">
            <v>20760</v>
          </cell>
          <cell r="AB216">
            <v>0</v>
          </cell>
          <cell r="AC216">
            <v>20760</v>
          </cell>
          <cell r="AD216">
            <v>20760</v>
          </cell>
          <cell r="AE216" t="str">
            <v>23.3</v>
          </cell>
          <cell r="AF216" t="str">
            <v>23.11</v>
          </cell>
          <cell r="AG216" t="str">
            <v>○</v>
          </cell>
        </row>
        <row r="217">
          <cell r="B217" t="str">
            <v>10A-5479</v>
          </cell>
          <cell r="E217" t="str">
            <v>Begin 誠心堂店　省エネ改修事業</v>
          </cell>
          <cell r="F217" t="str">
            <v>サムシング日栄株式会社    溝内　弘</v>
          </cell>
          <cell r="G217" t="str">
            <v>サムシング日栄株式会社</v>
          </cell>
          <cell r="I217" t="str">
            <v>溝内　弘</v>
          </cell>
          <cell r="J217" t="str">
            <v>兵庫空調設備株式会社</v>
          </cell>
          <cell r="K217" t="str">
            <v>技術部</v>
          </cell>
          <cell r="L217" t="str">
            <v>部長</v>
          </cell>
          <cell r="M217" t="str">
            <v>山本　秀明</v>
          </cell>
          <cell r="N217" t="str">
            <v>670-0981</v>
          </cell>
          <cell r="O217" t="str">
            <v>兵庫県姫路市西庄町田２８５－１</v>
          </cell>
          <cell r="P217" t="str">
            <v>hyoku@aioros.ocn.ne.jp</v>
          </cell>
          <cell r="Q217" t="str">
            <v>079-295-6900</v>
          </cell>
          <cell r="R217" t="str">
            <v>079-295-6901</v>
          </cell>
          <cell r="S217">
            <v>1984</v>
          </cell>
          <cell r="T217">
            <v>20483</v>
          </cell>
          <cell r="U217">
            <v>14024</v>
          </cell>
          <cell r="V217">
            <v>16008</v>
          </cell>
          <cell r="W217">
            <v>20483</v>
          </cell>
          <cell r="X217">
            <v>36491</v>
          </cell>
          <cell r="Y217">
            <v>5336</v>
          </cell>
          <cell r="Z217">
            <v>6827</v>
          </cell>
          <cell r="AA217">
            <v>12163</v>
          </cell>
          <cell r="AB217">
            <v>267</v>
          </cell>
          <cell r="AC217">
            <v>12430</v>
          </cell>
          <cell r="AD217">
            <v>12431</v>
          </cell>
          <cell r="AE217" t="str">
            <v>23.3</v>
          </cell>
          <cell r="AF217" t="str">
            <v>23.5</v>
          </cell>
          <cell r="AG217" t="str">
            <v>○</v>
          </cell>
          <cell r="AH217" t="str">
            <v>様式4-1、切捨て処理修正、減額</v>
          </cell>
        </row>
        <row r="218">
          <cell r="B218" t="str">
            <v>10A-5480</v>
          </cell>
          <cell r="C218">
            <v>1</v>
          </cell>
          <cell r="E218" t="str">
            <v>浜本産婦人科医院省エネ改修工事</v>
          </cell>
          <cell r="F218" t="str">
            <v>医療法人社団浜本産婦人科医院    濱本　保</v>
          </cell>
          <cell r="G218" t="str">
            <v>医療法人社団浜本産婦人科医院</v>
          </cell>
          <cell r="I218" t="str">
            <v>濱本　保</v>
          </cell>
          <cell r="J218" t="str">
            <v>株式会社Actyカナイ</v>
          </cell>
          <cell r="M218" t="str">
            <v>金井　友洋</v>
          </cell>
          <cell r="N218" t="str">
            <v>673-0521</v>
          </cell>
          <cell r="O218" t="str">
            <v>兵庫県三木市志染町青山５丁目１０－１３</v>
          </cell>
          <cell r="P218" t="str">
            <v>actykanai@iris.eonet.ne.jp</v>
          </cell>
          <cell r="Q218" t="str">
            <v>0794-85-3760</v>
          </cell>
          <cell r="R218" t="str">
            <v>0794-87-1608</v>
          </cell>
          <cell r="S218">
            <v>720</v>
          </cell>
          <cell r="T218">
            <v>2850</v>
          </cell>
          <cell r="U218">
            <v>5650</v>
          </cell>
          <cell r="V218">
            <v>6370</v>
          </cell>
          <cell r="W218">
            <v>2850</v>
          </cell>
          <cell r="X218">
            <v>9220</v>
          </cell>
          <cell r="Y218">
            <v>2123</v>
          </cell>
          <cell r="Z218">
            <v>950</v>
          </cell>
          <cell r="AA218">
            <v>3073</v>
          </cell>
          <cell r="AB218">
            <v>0</v>
          </cell>
          <cell r="AC218">
            <v>3073</v>
          </cell>
          <cell r="AD218">
            <v>3073</v>
          </cell>
          <cell r="AE218" t="str">
            <v>23.2</v>
          </cell>
          <cell r="AF218" t="str">
            <v>23.5</v>
          </cell>
          <cell r="AG218" t="str">
            <v>○</v>
          </cell>
          <cell r="AH218" t="str">
            <v>部数が2部</v>
          </cell>
        </row>
        <row r="219">
          <cell r="B219" t="str">
            <v>10A-5481</v>
          </cell>
          <cell r="C219">
            <v>2</v>
          </cell>
          <cell r="E219" t="str">
            <v>大阪経済法科大学　東京麻布台セミナーハウス　改修工事</v>
          </cell>
          <cell r="F219" t="str">
            <v>学校法人　大阪経済法律学園  理事長  金澤　俊孝</v>
          </cell>
          <cell r="G219" t="str">
            <v>学校法人　大阪経済法律学園</v>
          </cell>
          <cell r="H219" t="str">
            <v>理事長</v>
          </cell>
          <cell r="I219" t="str">
            <v>金澤　俊孝</v>
          </cell>
          <cell r="J219" t="str">
            <v>大阪熱学工業株式会社</v>
          </cell>
          <cell r="K219" t="str">
            <v>設計積算部</v>
          </cell>
          <cell r="M219" t="str">
            <v>上田　早苗</v>
          </cell>
          <cell r="N219" t="str">
            <v>556-0015</v>
          </cell>
          <cell r="O219" t="str">
            <v>大阪府大阪市浪速区敷津西1-1-2　トヨタカローラ浪速本社ビル5F</v>
          </cell>
          <cell r="P219" t="str">
            <v>osakanetsu@osaka-netsugaku.co.jp</v>
          </cell>
          <cell r="Q219" t="str">
            <v>06-6645-0780</v>
          </cell>
          <cell r="R219" t="str">
            <v>06-6645-0785</v>
          </cell>
          <cell r="S219">
            <v>750</v>
          </cell>
          <cell r="T219">
            <v>20652</v>
          </cell>
          <cell r="U219">
            <v>8658</v>
          </cell>
          <cell r="V219">
            <v>9408</v>
          </cell>
          <cell r="W219">
            <v>20652</v>
          </cell>
          <cell r="X219">
            <v>30060</v>
          </cell>
          <cell r="Y219">
            <v>3136</v>
          </cell>
          <cell r="Z219">
            <v>6884</v>
          </cell>
          <cell r="AA219">
            <v>10020</v>
          </cell>
          <cell r="AB219">
            <v>220</v>
          </cell>
          <cell r="AC219">
            <v>10240</v>
          </cell>
          <cell r="AD219">
            <v>10240</v>
          </cell>
          <cell r="AE219" t="str">
            <v>23.3</v>
          </cell>
          <cell r="AF219" t="str">
            <v>23.6</v>
          </cell>
          <cell r="AG219" t="str">
            <v>○</v>
          </cell>
        </row>
        <row r="220">
          <cell r="B220" t="str">
            <v>10A-5483</v>
          </cell>
          <cell r="C220">
            <v>1</v>
          </cell>
          <cell r="E220" t="str">
            <v>特別養護老人ホームやすらぎ省エネ改修事業</v>
          </cell>
          <cell r="F220" t="str">
            <v>社会福祉法人　山県東中部福祉会  理事長  元林　大</v>
          </cell>
          <cell r="G220" t="str">
            <v>社会福祉法人　山県東中部福祉会</v>
          </cell>
          <cell r="H220" t="str">
            <v>理事長</v>
          </cell>
          <cell r="I220" t="str">
            <v>元林　大</v>
          </cell>
          <cell r="J220" t="str">
            <v>株式会社リノベートファーム</v>
          </cell>
          <cell r="L220" t="str">
            <v>代表取締役</v>
          </cell>
          <cell r="M220" t="str">
            <v>岡田真規</v>
          </cell>
          <cell r="N220" t="str">
            <v>733-0001</v>
          </cell>
          <cell r="O220" t="str">
            <v>広島県広島市西区大芝２丁目１０番２４号CUBEHOUSE201</v>
          </cell>
          <cell r="P220" t="str">
            <v>okada@renofarm.co.jp</v>
          </cell>
          <cell r="Q220" t="str">
            <v>082-509-3772</v>
          </cell>
          <cell r="R220" t="str">
            <v>082-509-3776</v>
          </cell>
          <cell r="S220">
            <v>2790</v>
          </cell>
          <cell r="T220">
            <v>10043</v>
          </cell>
          <cell r="U220">
            <v>6157</v>
          </cell>
          <cell r="V220">
            <v>8947</v>
          </cell>
          <cell r="W220">
            <v>10043</v>
          </cell>
          <cell r="X220">
            <v>18990</v>
          </cell>
          <cell r="Y220">
            <v>2982</v>
          </cell>
          <cell r="Z220">
            <v>3347</v>
          </cell>
          <cell r="AA220">
            <v>6329</v>
          </cell>
          <cell r="AB220">
            <v>0</v>
          </cell>
          <cell r="AC220">
            <v>6329</v>
          </cell>
          <cell r="AD220">
            <v>6330</v>
          </cell>
          <cell r="AE220" t="str">
            <v>23.3</v>
          </cell>
          <cell r="AF220" t="str">
            <v>23.6</v>
          </cell>
          <cell r="AG220" t="str">
            <v>○</v>
          </cell>
          <cell r="AH220" t="str">
            <v>切り捨て処理、減額</v>
          </cell>
        </row>
        <row r="221">
          <cell r="B221" t="str">
            <v>10A-5486</v>
          </cell>
          <cell r="E221" t="str">
            <v>ふちだ楽器店における省エネ改修事業</v>
          </cell>
          <cell r="F221" t="str">
            <v>株式会社　渕田楽器店  代表取締役社長  淵田　哲生</v>
          </cell>
          <cell r="G221" t="str">
            <v>株式会社　渕田楽器店</v>
          </cell>
          <cell r="H221" t="str">
            <v>代表取締役社長</v>
          </cell>
          <cell r="I221" t="str">
            <v>淵田　哲生</v>
          </cell>
          <cell r="J221" t="str">
            <v>八洲電機株式会社　中国支社</v>
          </cell>
          <cell r="K221" t="str">
            <v>中国施設部　施設一課</v>
          </cell>
          <cell r="L221" t="str">
            <v>課長</v>
          </cell>
          <cell r="M221" t="str">
            <v>棚谷　元</v>
          </cell>
          <cell r="N221" t="str">
            <v>730-0051</v>
          </cell>
          <cell r="O221" t="str">
            <v>広島県広島市中区大手町三丁目８－１　大手町中央ビル</v>
          </cell>
          <cell r="P221" t="str">
            <v>tanata@yashimadenki.co.jp</v>
          </cell>
          <cell r="Q221" t="str">
            <v>082-247-8411</v>
          </cell>
          <cell r="R221" t="str">
            <v>082-247-7774</v>
          </cell>
          <cell r="S221">
            <v>1680</v>
          </cell>
          <cell r="T221">
            <v>6375</v>
          </cell>
          <cell r="U221">
            <v>4324</v>
          </cell>
          <cell r="V221">
            <v>6004</v>
          </cell>
          <cell r="W221">
            <v>6375</v>
          </cell>
          <cell r="X221">
            <v>12379</v>
          </cell>
          <cell r="Y221">
            <v>2001</v>
          </cell>
          <cell r="Z221">
            <v>2125</v>
          </cell>
          <cell r="AA221">
            <v>4126</v>
          </cell>
          <cell r="AB221">
            <v>90</v>
          </cell>
          <cell r="AC221">
            <v>4216</v>
          </cell>
          <cell r="AD221">
            <v>4382</v>
          </cell>
          <cell r="AE221" t="str">
            <v>23.3</v>
          </cell>
          <cell r="AF221" t="str">
            <v>23.9</v>
          </cell>
          <cell r="AG221" t="str">
            <v>○</v>
          </cell>
          <cell r="AH221" t="str">
            <v>壁掛けエアコン除外、減額</v>
          </cell>
        </row>
        <row r="222">
          <cell r="B222" t="str">
            <v>10A-5487</v>
          </cell>
          <cell r="E222" t="str">
            <v>天神第一ビル　空調設備・躯体改修工事</v>
          </cell>
          <cell r="F222" t="str">
            <v>有限会社　ホシ・クリエート    保志　忠彦</v>
          </cell>
          <cell r="G222" t="str">
            <v>有限会社　ホシ・クリエート</v>
          </cell>
          <cell r="I222" t="str">
            <v>保志　忠彦</v>
          </cell>
          <cell r="J222" t="str">
            <v>九州三建サービス株式会社</v>
          </cell>
          <cell r="K222" t="str">
            <v>技術部</v>
          </cell>
          <cell r="L222" t="str">
            <v>副部長</v>
          </cell>
          <cell r="M222" t="str">
            <v>森　仁志</v>
          </cell>
          <cell r="N222" t="str">
            <v>810-0073</v>
          </cell>
          <cell r="O222" t="str">
            <v>福岡県福岡市中央区舞鶴２丁目4番5号</v>
          </cell>
          <cell r="P222" t="str">
            <v>h-mori@sanken-service.jp</v>
          </cell>
          <cell r="Q222" t="str">
            <v>092-751-1112</v>
          </cell>
          <cell r="R222" t="str">
            <v>092-752-1690</v>
          </cell>
          <cell r="S222">
            <v>1900</v>
          </cell>
          <cell r="T222">
            <v>25680</v>
          </cell>
          <cell r="U222">
            <v>30920</v>
          </cell>
          <cell r="V222">
            <v>32820</v>
          </cell>
          <cell r="W222">
            <v>25680</v>
          </cell>
          <cell r="X222">
            <v>58500</v>
          </cell>
          <cell r="Y222">
            <v>10940</v>
          </cell>
          <cell r="Z222">
            <v>8560</v>
          </cell>
          <cell r="AA222">
            <v>19500</v>
          </cell>
          <cell r="AB222">
            <v>0</v>
          </cell>
          <cell r="AC222">
            <v>19500</v>
          </cell>
          <cell r="AD222">
            <v>19500</v>
          </cell>
          <cell r="AE222" t="str">
            <v>23.3</v>
          </cell>
          <cell r="AF222" t="str">
            <v>23.12</v>
          </cell>
          <cell r="AG222" t="str">
            <v>○</v>
          </cell>
        </row>
        <row r="223">
          <cell r="B223" t="str">
            <v>10A-5491</v>
          </cell>
          <cell r="C223">
            <v>2</v>
          </cell>
          <cell r="E223" t="str">
            <v>グレースイン赤坂　空調設備・躯体改修工事</v>
          </cell>
          <cell r="F223" t="str">
            <v>有限会社　グレース建物  代表取締役  木村　弥生</v>
          </cell>
          <cell r="G223" t="str">
            <v>有限会社　グレース建物</v>
          </cell>
          <cell r="H223" t="str">
            <v>代表取締役</v>
          </cell>
          <cell r="I223" t="str">
            <v>木村　弥生</v>
          </cell>
          <cell r="J223" t="str">
            <v>三菱電機ビルテクノサービス株式会社</v>
          </cell>
          <cell r="K223" t="str">
            <v>九州支社福岡支店冷熱課</v>
          </cell>
          <cell r="L223" t="str">
            <v>営業グループリーダー</v>
          </cell>
          <cell r="M223" t="str">
            <v>中原　浩志</v>
          </cell>
          <cell r="N223" t="str">
            <v>812-0042</v>
          </cell>
          <cell r="O223" t="str">
            <v>福岡県福岡市博多区豊1-9-71</v>
          </cell>
          <cell r="P223" t="str">
            <v>nakahara.hiroshi@meltec.co.jp</v>
          </cell>
          <cell r="Q223" t="str">
            <v>092-474-5541</v>
          </cell>
          <cell r="R223" t="str">
            <v>092-473-8170</v>
          </cell>
          <cell r="S223">
            <v>490</v>
          </cell>
          <cell r="T223">
            <v>20940</v>
          </cell>
          <cell r="U223">
            <v>5096</v>
          </cell>
          <cell r="V223">
            <v>5586</v>
          </cell>
          <cell r="W223">
            <v>20940</v>
          </cell>
          <cell r="X223">
            <v>26526</v>
          </cell>
          <cell r="Y223">
            <v>1862</v>
          </cell>
          <cell r="Z223">
            <v>6980</v>
          </cell>
          <cell r="AA223">
            <v>8842</v>
          </cell>
          <cell r="AB223">
            <v>0</v>
          </cell>
          <cell r="AC223">
            <v>8842</v>
          </cell>
          <cell r="AD223">
            <v>8842</v>
          </cell>
          <cell r="AE223" t="str">
            <v>23.3</v>
          </cell>
          <cell r="AF223" t="str">
            <v>23.5</v>
          </cell>
          <cell r="AG223" t="str">
            <v>◎</v>
          </cell>
        </row>
        <row r="224">
          <cell r="B224" t="str">
            <v>10A-5492</v>
          </cell>
          <cell r="E224" t="str">
            <v>ひらたメイプルホテルにおける省エネ改修事業</v>
          </cell>
          <cell r="F224" t="str">
            <v>株式会社ひらた  代表取締役  園山　繁</v>
          </cell>
          <cell r="G224" t="str">
            <v>株式会社ひらた</v>
          </cell>
          <cell r="H224" t="str">
            <v>代表取締役</v>
          </cell>
          <cell r="I224" t="str">
            <v>園山　繁</v>
          </cell>
          <cell r="J224" t="str">
            <v>島根電工（株）出雲支店</v>
          </cell>
          <cell r="K224" t="str">
            <v>営業部</v>
          </cell>
          <cell r="L224" t="str">
            <v>課長</v>
          </cell>
          <cell r="M224" t="str">
            <v>中島　建治</v>
          </cell>
          <cell r="N224" t="str">
            <v>693-0012</v>
          </cell>
          <cell r="O224" t="str">
            <v>島根県出雲市大津新崎町1-48</v>
          </cell>
          <cell r="P224" t="str">
            <v>kennksm@sdgr.co.jp</v>
          </cell>
          <cell r="Q224" t="str">
            <v>0853-22-5315</v>
          </cell>
          <cell r="R224" t="str">
            <v>0853-22-5354</v>
          </cell>
          <cell r="S224">
            <v>6670</v>
          </cell>
          <cell r="T224">
            <v>5970</v>
          </cell>
          <cell r="U224">
            <v>2760</v>
          </cell>
          <cell r="V224">
            <v>9430</v>
          </cell>
          <cell r="W224">
            <v>5970</v>
          </cell>
          <cell r="X224">
            <v>15400</v>
          </cell>
          <cell r="Y224">
            <v>3143</v>
          </cell>
          <cell r="Z224">
            <v>1990</v>
          </cell>
          <cell r="AA224">
            <v>5133</v>
          </cell>
          <cell r="AB224">
            <v>0</v>
          </cell>
          <cell r="AC224">
            <v>5133</v>
          </cell>
          <cell r="AD224">
            <v>5133</v>
          </cell>
          <cell r="AE224" t="str">
            <v>23.3</v>
          </cell>
          <cell r="AF224" t="str">
            <v>23.5</v>
          </cell>
          <cell r="AG224" t="str">
            <v>○</v>
          </cell>
        </row>
        <row r="225">
          <cell r="B225" t="str">
            <v>10A-5493</v>
          </cell>
          <cell r="C225">
            <v>2</v>
          </cell>
          <cell r="E225" t="str">
            <v>株式会社サイネックス本社ビル　改修工事</v>
          </cell>
          <cell r="F225" t="str">
            <v>株式会社サイネックス  代表取締役社長  村田　吉優</v>
          </cell>
          <cell r="G225" t="str">
            <v>株式会社サイネックス</v>
          </cell>
          <cell r="H225" t="str">
            <v>代表取締役社長</v>
          </cell>
          <cell r="I225" t="str">
            <v>村田　吉優</v>
          </cell>
          <cell r="J225" t="str">
            <v>大阪熱学工業株式会社</v>
          </cell>
          <cell r="K225" t="str">
            <v>設計積算部</v>
          </cell>
          <cell r="M225" t="str">
            <v>上田　早苗</v>
          </cell>
          <cell r="N225" t="str">
            <v>556-0015</v>
          </cell>
          <cell r="O225" t="str">
            <v>大阪府大阪市浪速区敷津西1-1-2　トヨタカローラ浪速本社ビル5F</v>
          </cell>
          <cell r="P225" t="str">
            <v>osakanetsu@osaka-netsugaku.co.jp</v>
          </cell>
          <cell r="Q225" t="str">
            <v>06-6645-0780</v>
          </cell>
          <cell r="R225" t="str">
            <v>06-6645-0785</v>
          </cell>
          <cell r="S225">
            <v>1362</v>
          </cell>
          <cell r="T225">
            <v>9798</v>
          </cell>
          <cell r="U225">
            <v>3570</v>
          </cell>
          <cell r="V225">
            <v>4932</v>
          </cell>
          <cell r="W225">
            <v>9798</v>
          </cell>
          <cell r="X225">
            <v>14730</v>
          </cell>
          <cell r="Y225">
            <v>1644</v>
          </cell>
          <cell r="Z225">
            <v>3266</v>
          </cell>
          <cell r="AA225">
            <v>4910</v>
          </cell>
          <cell r="AB225">
            <v>108</v>
          </cell>
          <cell r="AC225">
            <v>5018</v>
          </cell>
          <cell r="AD225">
            <v>5018</v>
          </cell>
          <cell r="AE225" t="str">
            <v>23.3</v>
          </cell>
          <cell r="AF225" t="str">
            <v>23.6</v>
          </cell>
          <cell r="AG225" t="str">
            <v>○</v>
          </cell>
        </row>
        <row r="226">
          <cell r="B226" t="str">
            <v>10A-5495</v>
          </cell>
          <cell r="E226" t="str">
            <v>トリックス本社ビル改修工事</v>
          </cell>
          <cell r="F226" t="str">
            <v>トリックス株式会社    池側　秀樹</v>
          </cell>
          <cell r="G226" t="str">
            <v>トリックス株式会社</v>
          </cell>
          <cell r="I226" t="str">
            <v>池側　秀樹</v>
          </cell>
          <cell r="J226" t="str">
            <v>株式会社タキズミ</v>
          </cell>
          <cell r="K226" t="str">
            <v>営業部</v>
          </cell>
          <cell r="L226" t="str">
            <v>部長</v>
          </cell>
          <cell r="M226" t="str">
            <v>吉森豊</v>
          </cell>
          <cell r="N226" t="str">
            <v>112-0012</v>
          </cell>
          <cell r="O226" t="str">
            <v>東京都文京区大塚3-38-8</v>
          </cell>
          <cell r="P226" t="str">
            <v>yoshimori.y@takizumi.com</v>
          </cell>
          <cell r="Q226" t="str">
            <v>03-5395-7880</v>
          </cell>
          <cell r="R226" t="str">
            <v>03-5977-2511</v>
          </cell>
          <cell r="S226">
            <v>540</v>
          </cell>
          <cell r="T226">
            <v>20597</v>
          </cell>
          <cell r="U226">
            <v>7919</v>
          </cell>
          <cell r="V226">
            <v>8459</v>
          </cell>
          <cell r="W226">
            <v>20597</v>
          </cell>
          <cell r="X226">
            <v>29056</v>
          </cell>
          <cell r="Y226">
            <v>2819</v>
          </cell>
          <cell r="Z226">
            <v>6865</v>
          </cell>
          <cell r="AA226">
            <v>9684</v>
          </cell>
          <cell r="AB226">
            <v>0</v>
          </cell>
          <cell r="AC226">
            <v>9684</v>
          </cell>
          <cell r="AD226">
            <v>9684</v>
          </cell>
          <cell r="AE226" t="str">
            <v>23.3</v>
          </cell>
          <cell r="AF226" t="str">
            <v>23.4</v>
          </cell>
          <cell r="AG226" t="str">
            <v>○</v>
          </cell>
        </row>
        <row r="227">
          <cell r="B227" t="str">
            <v>10A-5501</v>
          </cell>
          <cell r="E227" t="str">
            <v>カインズホーム袋井店省エネ改修工事</v>
          </cell>
          <cell r="F227" t="str">
            <v>株式会社　カインズ    土屋　裕雅</v>
          </cell>
          <cell r="G227" t="str">
            <v>株式会社　カインズ</v>
          </cell>
          <cell r="I227" t="str">
            <v>土屋　裕雅</v>
          </cell>
          <cell r="J227" t="str">
            <v>株式会社　カインズ</v>
          </cell>
          <cell r="K227" t="str">
            <v>設備管理部</v>
          </cell>
          <cell r="L227" t="str">
            <v>部長</v>
          </cell>
          <cell r="M227" t="str">
            <v>鈴木　孔明</v>
          </cell>
          <cell r="N227" t="str">
            <v>370-0043</v>
          </cell>
          <cell r="O227" t="str">
            <v>群馬県高崎市高関町３８０</v>
          </cell>
          <cell r="P227" t="str">
            <v>k-suzuki@cainz.co.jp</v>
          </cell>
          <cell r="Q227" t="str">
            <v>027-320-1876</v>
          </cell>
          <cell r="R227" t="str">
            <v>027-320-1879</v>
          </cell>
          <cell r="S227">
            <v>3583</v>
          </cell>
          <cell r="T227">
            <v>19426</v>
          </cell>
          <cell r="U227">
            <v>16261</v>
          </cell>
          <cell r="V227">
            <v>19844</v>
          </cell>
          <cell r="W227">
            <v>19426</v>
          </cell>
          <cell r="X227">
            <v>39270</v>
          </cell>
          <cell r="Y227">
            <v>6614</v>
          </cell>
          <cell r="Z227">
            <v>6475</v>
          </cell>
          <cell r="AA227">
            <v>13089</v>
          </cell>
          <cell r="AB227">
            <v>0</v>
          </cell>
          <cell r="AC227">
            <v>13089</v>
          </cell>
          <cell r="AD227">
            <v>13090</v>
          </cell>
          <cell r="AE227" t="str">
            <v>23.2</v>
          </cell>
          <cell r="AF227" t="str">
            <v>23.3</v>
          </cell>
          <cell r="AG227" t="str">
            <v>○</v>
          </cell>
          <cell r="AH227" t="str">
            <v>温室を除いて審査
様式4-1、切捨て処理修正、減額</v>
          </cell>
        </row>
        <row r="228">
          <cell r="B228" t="str">
            <v>10A-5502</v>
          </cell>
          <cell r="E228" t="str">
            <v>いしい記念病院空調(高効率)その他省エネ改修事業</v>
          </cell>
          <cell r="F228" t="str">
            <v>医療法人　新生会  理事長  寺園　久恵</v>
          </cell>
          <cell r="G228" t="str">
            <v>医療法人　新生会</v>
          </cell>
          <cell r="H228" t="str">
            <v>理事長</v>
          </cell>
          <cell r="I228" t="str">
            <v>寺園　久恵</v>
          </cell>
          <cell r="J228" t="str">
            <v>八洲電機㈱中国支社</v>
          </cell>
          <cell r="K228" t="str">
            <v>中国施設部施設2課</v>
          </cell>
          <cell r="L228" t="str">
            <v>課長</v>
          </cell>
          <cell r="M228" t="str">
            <v>住岡　学</v>
          </cell>
          <cell r="N228" t="str">
            <v>730-0051</v>
          </cell>
          <cell r="O228" t="str">
            <v>広島県広島市中区大手町三丁目8番1号大手町中央ビル</v>
          </cell>
          <cell r="P228" t="str">
            <v>sumio@yashimadenki.co.jp</v>
          </cell>
          <cell r="Q228" t="str">
            <v>082-247-8411</v>
          </cell>
          <cell r="R228" t="str">
            <v>082-247-7774</v>
          </cell>
          <cell r="S228">
            <v>6895</v>
          </cell>
          <cell r="T228">
            <v>59682</v>
          </cell>
          <cell r="U228">
            <v>20423</v>
          </cell>
          <cell r="V228">
            <v>27318</v>
          </cell>
          <cell r="W228">
            <v>59682</v>
          </cell>
          <cell r="X228">
            <v>87000</v>
          </cell>
          <cell r="Y228">
            <v>9106</v>
          </cell>
          <cell r="Z228">
            <v>19894</v>
          </cell>
          <cell r="AA228">
            <v>29000</v>
          </cell>
          <cell r="AB228">
            <v>580</v>
          </cell>
          <cell r="AC228">
            <v>29580</v>
          </cell>
          <cell r="AD228">
            <v>29577</v>
          </cell>
          <cell r="AE228" t="str">
            <v>23.3</v>
          </cell>
          <cell r="AF228" t="str">
            <v>23.7</v>
          </cell>
          <cell r="AG228" t="str">
            <v>○</v>
          </cell>
          <cell r="AH228" t="str">
            <v>「注意物件」
様式4-1、GH計算ミス修正、増額</v>
          </cell>
        </row>
        <row r="229">
          <cell r="B229" t="str">
            <v>10A-5504</v>
          </cell>
          <cell r="E229" t="str">
            <v>ライフモア保土ヶ谷省エネ改修工事</v>
          </cell>
          <cell r="F229" t="str">
            <v>医療法人社団　松山会  理事長  山口　正直</v>
          </cell>
          <cell r="G229" t="str">
            <v>医療法人社団　松山会</v>
          </cell>
          <cell r="H229" t="str">
            <v>理事長</v>
          </cell>
          <cell r="I229" t="str">
            <v>山口　正直</v>
          </cell>
          <cell r="J229" t="str">
            <v>ｴﾇ･ｹｲ･ﾃｸﾉ㈱</v>
          </cell>
          <cell r="K229" t="str">
            <v>営業部</v>
          </cell>
          <cell r="L229" t="str">
            <v>課長</v>
          </cell>
          <cell r="M229" t="str">
            <v>関野洋</v>
          </cell>
          <cell r="N229" t="str">
            <v>221-0835</v>
          </cell>
          <cell r="O229" t="str">
            <v>神奈川県横浜市神奈川区鶴屋町3-35-1</v>
          </cell>
          <cell r="P229" t="str">
            <v>h_sekino@nk-t.co.jp</v>
          </cell>
          <cell r="Q229" t="str">
            <v>045-311-9781</v>
          </cell>
          <cell r="R229" t="str">
            <v>045-311-9783</v>
          </cell>
          <cell r="S229">
            <v>5520</v>
          </cell>
          <cell r="T229">
            <v>37875</v>
          </cell>
          <cell r="U229">
            <v>37605</v>
          </cell>
          <cell r="V229">
            <v>43125</v>
          </cell>
          <cell r="W229">
            <v>37875</v>
          </cell>
          <cell r="X229">
            <v>81000</v>
          </cell>
          <cell r="Y229">
            <v>14375</v>
          </cell>
          <cell r="Z229">
            <v>12625</v>
          </cell>
          <cell r="AA229">
            <v>27000</v>
          </cell>
          <cell r="AB229">
            <v>0</v>
          </cell>
          <cell r="AC229">
            <v>27000</v>
          </cell>
          <cell r="AD229">
            <v>27000</v>
          </cell>
          <cell r="AE229" t="str">
            <v>23.2</v>
          </cell>
          <cell r="AF229" t="str">
            <v>23.5</v>
          </cell>
          <cell r="AG229" t="str">
            <v>◎</v>
          </cell>
        </row>
        <row r="230">
          <cell r="B230" t="str">
            <v>10A-5505</v>
          </cell>
          <cell r="E230" t="str">
            <v>佐野家旅館若みや省エネ改修工事</v>
          </cell>
          <cell r="F230" t="str">
            <v>株式会社　佐野家  代表取締役  佐野　喜一郎</v>
          </cell>
          <cell r="G230" t="str">
            <v>株式会社　佐野家</v>
          </cell>
          <cell r="H230" t="str">
            <v>代表取締役</v>
          </cell>
          <cell r="I230" t="str">
            <v>佐野　喜一郎</v>
          </cell>
          <cell r="J230" t="str">
            <v>エネテック京都株式会社</v>
          </cell>
          <cell r="K230" t="str">
            <v>京都営業所2グループ</v>
          </cell>
          <cell r="M230" t="str">
            <v>新島　一臣</v>
          </cell>
          <cell r="N230" t="str">
            <v>601-8033</v>
          </cell>
          <cell r="O230" t="str">
            <v>京都府京都市南区東九条南石田町74－2</v>
          </cell>
          <cell r="P230" t="str">
            <v>niijima@osakagas-enetec.jp</v>
          </cell>
          <cell r="Q230" t="str">
            <v>075-693-6530</v>
          </cell>
          <cell r="R230" t="str">
            <v>075-693-6535</v>
          </cell>
          <cell r="S230">
            <v>1800</v>
          </cell>
          <cell r="T230">
            <v>4853</v>
          </cell>
          <cell r="U230">
            <v>3447</v>
          </cell>
          <cell r="V230">
            <v>5247</v>
          </cell>
          <cell r="W230">
            <v>4853</v>
          </cell>
          <cell r="X230">
            <v>10100</v>
          </cell>
          <cell r="Y230">
            <v>1749</v>
          </cell>
          <cell r="Z230">
            <v>1617</v>
          </cell>
          <cell r="AA230">
            <v>3366</v>
          </cell>
          <cell r="AB230">
            <v>0</v>
          </cell>
          <cell r="AC230">
            <v>3366</v>
          </cell>
          <cell r="AD230">
            <v>3366</v>
          </cell>
          <cell r="AE230" t="str">
            <v>23.3</v>
          </cell>
          <cell r="AF230" t="str">
            <v>24.1</v>
          </cell>
          <cell r="AG230" t="str">
            <v>○</v>
          </cell>
        </row>
        <row r="231">
          <cell r="B231" t="str">
            <v>10A-5506</v>
          </cell>
          <cell r="E231" t="str">
            <v>安田女子大学7号館省ｴﾈ改修工事</v>
          </cell>
          <cell r="F231" t="str">
            <v>学校法人　安田学園  理事長  安田　裕実</v>
          </cell>
          <cell r="G231" t="str">
            <v>学校法人　安田学園</v>
          </cell>
          <cell r="H231" t="str">
            <v>理事長</v>
          </cell>
          <cell r="I231" t="str">
            <v>安田　裕実</v>
          </cell>
          <cell r="J231" t="str">
            <v>川崎設備工業㈱</v>
          </cell>
          <cell r="K231" t="str">
            <v>管理部</v>
          </cell>
          <cell r="L231" t="str">
            <v>部長</v>
          </cell>
          <cell r="M231" t="str">
            <v>渡辺　昭彦</v>
          </cell>
          <cell r="N231" t="str">
            <v>733-0005</v>
          </cell>
          <cell r="O231" t="str">
            <v>広島県広島市西区三滝町2-3</v>
          </cell>
          <cell r="P231" t="str">
            <v>watanabe-a@kawasaki-sk.co.jp</v>
          </cell>
          <cell r="Q231" t="str">
            <v>082-238-1933</v>
          </cell>
          <cell r="R231" t="str">
            <v>082-238-9480</v>
          </cell>
          <cell r="S231">
            <v>5780</v>
          </cell>
          <cell r="T231">
            <v>31294</v>
          </cell>
          <cell r="U231">
            <v>13090</v>
          </cell>
          <cell r="V231">
            <v>18870</v>
          </cell>
          <cell r="W231">
            <v>31294</v>
          </cell>
          <cell r="X231">
            <v>50164</v>
          </cell>
          <cell r="Y231">
            <v>6290</v>
          </cell>
          <cell r="Z231">
            <v>10431</v>
          </cell>
          <cell r="AA231">
            <v>16721</v>
          </cell>
          <cell r="AB231">
            <v>79</v>
          </cell>
          <cell r="AC231">
            <v>16800</v>
          </cell>
          <cell r="AD231">
            <v>16800</v>
          </cell>
          <cell r="AE231" t="str">
            <v>23.3</v>
          </cell>
          <cell r="AF231" t="str">
            <v>23.4</v>
          </cell>
          <cell r="AG231" t="str">
            <v>○</v>
          </cell>
          <cell r="AH231" t="str">
            <v>全体改修として審査</v>
          </cell>
        </row>
        <row r="232">
          <cell r="B232" t="str">
            <v>10A-5507</v>
          </cell>
          <cell r="C232">
            <v>2</v>
          </cell>
          <cell r="E232" t="str">
            <v>織田調理師専門学校　省エネ改修事業</v>
          </cell>
          <cell r="F232" t="str">
            <v>学校法人　織田学園  理事長  鈴木　貴子</v>
          </cell>
          <cell r="G232" t="str">
            <v>学校法人　織田学園</v>
          </cell>
          <cell r="H232" t="str">
            <v>理事長</v>
          </cell>
          <cell r="I232" t="str">
            <v>鈴木　貴子</v>
          </cell>
          <cell r="J232" t="str">
            <v>東京ガス株式会社</v>
          </cell>
          <cell r="K232" t="str">
            <v>中央都市エネルギー部</v>
          </cell>
          <cell r="M232" t="str">
            <v>小林　稔</v>
          </cell>
          <cell r="N232" t="str">
            <v>160-0023</v>
          </cell>
          <cell r="O232" t="str">
            <v>東京都新宿区　西新宿3-7-30　山之内ビル10F</v>
          </cell>
          <cell r="P232" t="str">
            <v>mkoba@tokyo-gas.co.jp</v>
          </cell>
          <cell r="Q232" t="str">
            <v>03-5381-6196</v>
          </cell>
          <cell r="R232" t="str">
            <v>03-5381-6165</v>
          </cell>
          <cell r="S232">
            <v>2695</v>
          </cell>
          <cell r="T232">
            <v>9272</v>
          </cell>
          <cell r="U232">
            <v>4308</v>
          </cell>
          <cell r="V232">
            <v>7003</v>
          </cell>
          <cell r="W232">
            <v>9272</v>
          </cell>
          <cell r="X232">
            <v>16275</v>
          </cell>
          <cell r="Y232">
            <v>2334</v>
          </cell>
          <cell r="Z232">
            <v>3090</v>
          </cell>
          <cell r="AA232">
            <v>5424</v>
          </cell>
          <cell r="AB232">
            <v>0</v>
          </cell>
          <cell r="AC232">
            <v>5424</v>
          </cell>
          <cell r="AD232">
            <v>5424</v>
          </cell>
          <cell r="AE232" t="str">
            <v>23.2</v>
          </cell>
          <cell r="AF232" t="str">
            <v>23.6</v>
          </cell>
          <cell r="AG232" t="str">
            <v>○</v>
          </cell>
        </row>
        <row r="233">
          <cell r="B233" t="str">
            <v>10A-5508</v>
          </cell>
          <cell r="E233" t="str">
            <v>ケアホーム・クローバー空調設備更新工事</v>
          </cell>
          <cell r="F233" t="str">
            <v>医療法人社団　八雄会　ケアホーム・クローバー    壇野　雄一</v>
          </cell>
          <cell r="G233" t="str">
            <v>医療法人社団　八雄会　ケアホーム・クローバー</v>
          </cell>
          <cell r="I233" t="str">
            <v>壇野　雄一</v>
          </cell>
          <cell r="J233" t="str">
            <v>ダンレイ株式会社</v>
          </cell>
          <cell r="K233" t="str">
            <v>営業部</v>
          </cell>
          <cell r="L233" t="str">
            <v>営業部長</v>
          </cell>
          <cell r="M233" t="str">
            <v>濱口卓也</v>
          </cell>
          <cell r="N233" t="str">
            <v>850-0012</v>
          </cell>
          <cell r="O233" t="str">
            <v>長崎県長崎市本河内3-6-37</v>
          </cell>
          <cell r="P233" t="str">
            <v>danrei-hamaguchi@sirius.ocn.ne.jp</v>
          </cell>
          <cell r="Q233" t="str">
            <v>095-821-0224</v>
          </cell>
          <cell r="R233" t="str">
            <v>095-821-0226</v>
          </cell>
          <cell r="S233">
            <v>2638</v>
          </cell>
          <cell r="T233">
            <v>25222</v>
          </cell>
          <cell r="U233">
            <v>4677</v>
          </cell>
          <cell r="V233">
            <v>7315</v>
          </cell>
          <cell r="W233">
            <v>25222</v>
          </cell>
          <cell r="X233">
            <v>32537</v>
          </cell>
          <cell r="Y233">
            <v>2438</v>
          </cell>
          <cell r="Z233">
            <v>8407</v>
          </cell>
          <cell r="AA233">
            <v>10845</v>
          </cell>
          <cell r="AB233">
            <v>185</v>
          </cell>
          <cell r="AC233">
            <v>11030</v>
          </cell>
          <cell r="AD233">
            <v>11030</v>
          </cell>
          <cell r="AE233" t="str">
            <v>23.3</v>
          </cell>
          <cell r="AF233" t="str">
            <v>23.6</v>
          </cell>
          <cell r="AG233" t="str">
            <v>○</v>
          </cell>
        </row>
        <row r="234">
          <cell r="B234" t="str">
            <v>10A-5510</v>
          </cell>
          <cell r="E234" t="str">
            <v>サリュートビル　改修工事</v>
          </cell>
          <cell r="F234" t="str">
            <v>株式会社サリュートコーポレーション    石井　葉子</v>
          </cell>
          <cell r="G234" t="str">
            <v>株式会社サリュートコーポレーション</v>
          </cell>
          <cell r="I234" t="str">
            <v>石井　葉子</v>
          </cell>
          <cell r="J234" t="str">
            <v>有限会社ツル通商</v>
          </cell>
          <cell r="L234" t="str">
            <v>代表取締役</v>
          </cell>
          <cell r="M234" t="str">
            <v>水流　文雄</v>
          </cell>
          <cell r="N234" t="str">
            <v>215-0006</v>
          </cell>
          <cell r="O234" t="str">
            <v>神奈川県川崎市麻生区金程２－９－４</v>
          </cell>
          <cell r="P234" t="str">
            <v>tsuru@cb.wakwak.com</v>
          </cell>
          <cell r="Q234" t="str">
            <v>044-952-2230</v>
          </cell>
          <cell r="R234" t="str">
            <v>044-952-3530</v>
          </cell>
          <cell r="S234">
            <v>4185</v>
          </cell>
          <cell r="T234">
            <v>6025</v>
          </cell>
          <cell r="U234">
            <v>3537</v>
          </cell>
          <cell r="V234">
            <v>7722</v>
          </cell>
          <cell r="W234">
            <v>6025</v>
          </cell>
          <cell r="X234">
            <v>13747</v>
          </cell>
          <cell r="Y234">
            <v>2574</v>
          </cell>
          <cell r="Z234">
            <v>2008</v>
          </cell>
          <cell r="AA234">
            <v>4582</v>
          </cell>
          <cell r="AB234">
            <v>100</v>
          </cell>
          <cell r="AC234">
            <v>4682</v>
          </cell>
          <cell r="AD234">
            <v>4915</v>
          </cell>
          <cell r="AE234" t="str">
            <v>23.2</v>
          </cell>
          <cell r="AF234" t="str">
            <v>23.4</v>
          </cell>
          <cell r="AG234" t="str">
            <v>○</v>
          </cell>
          <cell r="AH234" t="str">
            <v>フィルム別添様式１に建築主の氏名&amp;押印無し→OK、部数が２部
フィルム工事費1/2に修正、減額</v>
          </cell>
        </row>
        <row r="235">
          <cell r="B235" t="str">
            <v>10A-5511</v>
          </cell>
          <cell r="E235" t="str">
            <v>アルファ津田カントリークラブハウス省エネ改修事業</v>
          </cell>
          <cell r="F235" t="str">
            <v>穴吹エンタープライズ株式会社    小島　英夫</v>
          </cell>
          <cell r="G235" t="str">
            <v>穴吹エンタープライズ株式会社</v>
          </cell>
          <cell r="I235" t="str">
            <v>小島　英夫</v>
          </cell>
          <cell r="J235" t="str">
            <v>ダイキンエアテクノ㈱</v>
          </cell>
          <cell r="K235" t="str">
            <v>営業</v>
          </cell>
          <cell r="L235" t="str">
            <v>所長</v>
          </cell>
          <cell r="M235" t="str">
            <v>宮下　博臣</v>
          </cell>
          <cell r="N235" t="str">
            <v>761-8071</v>
          </cell>
          <cell r="O235" t="str">
            <v>香川県高松市伏石町2141-2</v>
          </cell>
          <cell r="P235" t="str">
            <v>hirotaka.miyashita@grp.daikin.co.jp</v>
          </cell>
          <cell r="Q235" t="str">
            <v>087-868-7350</v>
          </cell>
          <cell r="R235" t="str">
            <v>087-868-7067</v>
          </cell>
          <cell r="S235">
            <v>1900</v>
          </cell>
          <cell r="T235">
            <v>7756</v>
          </cell>
          <cell r="U235">
            <v>4210</v>
          </cell>
          <cell r="V235">
            <v>6110</v>
          </cell>
          <cell r="W235">
            <v>7756</v>
          </cell>
          <cell r="X235">
            <v>13866</v>
          </cell>
          <cell r="Y235">
            <v>2036</v>
          </cell>
          <cell r="Z235">
            <v>2585</v>
          </cell>
          <cell r="AA235">
            <v>4621</v>
          </cell>
          <cell r="AB235">
            <v>101</v>
          </cell>
          <cell r="AC235">
            <v>4722</v>
          </cell>
          <cell r="AD235">
            <v>4722</v>
          </cell>
          <cell r="AE235" t="str">
            <v>23.3</v>
          </cell>
          <cell r="AF235" t="str">
            <v>23.5</v>
          </cell>
          <cell r="AG235" t="str">
            <v>○</v>
          </cell>
        </row>
        <row r="236">
          <cell r="B236" t="str">
            <v>10A-5516</v>
          </cell>
          <cell r="E236" t="str">
            <v>ホテル木田省エネ改修工事</v>
          </cell>
          <cell r="F236" t="str">
            <v>株式会社　CSコーポレイション    古川　博史</v>
          </cell>
          <cell r="G236" t="str">
            <v>株式会社　CSコーポレイション</v>
          </cell>
          <cell r="I236" t="str">
            <v>古川　博史</v>
          </cell>
          <cell r="J236" t="str">
            <v>株式会社CSコーポレイション</v>
          </cell>
          <cell r="K236" t="str">
            <v>設計課</v>
          </cell>
          <cell r="L236" t="str">
            <v>課員</v>
          </cell>
          <cell r="M236" t="str">
            <v>有田　港</v>
          </cell>
          <cell r="N236" t="str">
            <v>950-0924</v>
          </cell>
          <cell r="O236" t="str">
            <v>新潟県新潟市中央区美の里１７－８</v>
          </cell>
          <cell r="P236" t="str">
            <v>arita@cs-corporation.co.jp</v>
          </cell>
          <cell r="Q236" t="str">
            <v>025-286-1337</v>
          </cell>
          <cell r="R236" t="str">
            <v>025-286-1334</v>
          </cell>
          <cell r="S236">
            <v>8300</v>
          </cell>
          <cell r="T236">
            <v>16500</v>
          </cell>
          <cell r="U236">
            <v>12300</v>
          </cell>
          <cell r="V236">
            <v>20600</v>
          </cell>
          <cell r="W236">
            <v>16500</v>
          </cell>
          <cell r="X236">
            <v>37100</v>
          </cell>
          <cell r="Y236">
            <v>6866</v>
          </cell>
          <cell r="Z236">
            <v>5500</v>
          </cell>
          <cell r="AA236">
            <v>12366</v>
          </cell>
          <cell r="AB236">
            <v>4</v>
          </cell>
          <cell r="AC236">
            <v>12370</v>
          </cell>
          <cell r="AD236">
            <v>12370</v>
          </cell>
          <cell r="AE236" t="str">
            <v>23.3</v>
          </cell>
          <cell r="AF236" t="str">
            <v>23.4</v>
          </cell>
          <cell r="AG236" t="str">
            <v>○</v>
          </cell>
          <cell r="AH236" t="str">
            <v>エアコン取付タイプ確認→OK</v>
          </cell>
        </row>
        <row r="237">
          <cell r="B237" t="str">
            <v>10A-5518</v>
          </cell>
          <cell r="E237" t="str">
            <v>本郷瀬川ビル省エネ改修事業</v>
          </cell>
          <cell r="F237" t="str">
            <v>株式会社昌平不動産総合研究所    瀬川　昌輝</v>
          </cell>
          <cell r="G237" t="str">
            <v>株式会社昌平不動産総合研究所</v>
          </cell>
          <cell r="I237" t="str">
            <v>瀬川　昌輝</v>
          </cell>
          <cell r="J237" t="str">
            <v>新日本空調株式会社</v>
          </cell>
          <cell r="K237" t="str">
            <v>リニューアル事業部</v>
          </cell>
          <cell r="L237" t="str">
            <v>主任</v>
          </cell>
          <cell r="M237" t="str">
            <v>志村貴司</v>
          </cell>
          <cell r="N237" t="str">
            <v>103-0007</v>
          </cell>
          <cell r="O237" t="str">
            <v>東京都中央区日本橋浜町2-31-1浜町センタービル</v>
          </cell>
          <cell r="P237" t="str">
            <v>shimurat@snk.co.jp</v>
          </cell>
          <cell r="Q237" t="str">
            <v>03-3639-2709</v>
          </cell>
          <cell r="R237" t="str">
            <v>03-3639-2742</v>
          </cell>
          <cell r="S237">
            <v>13200</v>
          </cell>
          <cell r="T237">
            <v>34538</v>
          </cell>
          <cell r="U237">
            <v>50132</v>
          </cell>
          <cell r="V237">
            <v>63332</v>
          </cell>
          <cell r="W237">
            <v>34538</v>
          </cell>
          <cell r="X237">
            <v>97870</v>
          </cell>
          <cell r="Y237">
            <v>21110</v>
          </cell>
          <cell r="Z237">
            <v>11512</v>
          </cell>
          <cell r="AA237">
            <v>32622</v>
          </cell>
          <cell r="AB237">
            <v>717</v>
          </cell>
          <cell r="AC237">
            <v>33339</v>
          </cell>
          <cell r="AD237">
            <v>33339</v>
          </cell>
          <cell r="AE237" t="str">
            <v>23.3</v>
          </cell>
          <cell r="AF237" t="str">
            <v>24.3</v>
          </cell>
          <cell r="AG237" t="str">
            <v>○</v>
          </cell>
        </row>
        <row r="238">
          <cell r="B238" t="str">
            <v>10A-5519</v>
          </cell>
          <cell r="E238" t="str">
            <v>特別養護老人ホーム 松ヶ浦荘　省エネ改修事業</v>
          </cell>
          <cell r="F238" t="str">
            <v>社会福祉法人　松寿会    松浦　達雄</v>
          </cell>
          <cell r="G238" t="str">
            <v>社会福祉法人　松寿会</v>
          </cell>
          <cell r="I238" t="str">
            <v>松浦　達雄</v>
          </cell>
          <cell r="J238" t="str">
            <v>ダイキンエアテクノ㈱</v>
          </cell>
          <cell r="K238" t="str">
            <v>営業</v>
          </cell>
          <cell r="L238" t="str">
            <v>所長</v>
          </cell>
          <cell r="M238" t="str">
            <v>宮下　博臣</v>
          </cell>
          <cell r="N238" t="str">
            <v>761-8071</v>
          </cell>
          <cell r="O238" t="str">
            <v>香川県高松市伏石町2141-2</v>
          </cell>
          <cell r="P238" t="str">
            <v>hirotaka.miyashita@grp.daikin.co.jp</v>
          </cell>
          <cell r="Q238" t="str">
            <v>087-868-7350</v>
          </cell>
          <cell r="R238" t="str">
            <v>087-868-7067</v>
          </cell>
          <cell r="S238">
            <v>11000</v>
          </cell>
          <cell r="T238">
            <v>24700</v>
          </cell>
          <cell r="U238">
            <v>16800</v>
          </cell>
          <cell r="V238">
            <v>27800</v>
          </cell>
          <cell r="W238">
            <v>24700</v>
          </cell>
          <cell r="X238">
            <v>52500</v>
          </cell>
          <cell r="Y238">
            <v>9266</v>
          </cell>
          <cell r="Z238">
            <v>8233</v>
          </cell>
          <cell r="AA238">
            <v>17499</v>
          </cell>
          <cell r="AB238">
            <v>384</v>
          </cell>
          <cell r="AC238">
            <v>17883</v>
          </cell>
          <cell r="AD238">
            <v>17883</v>
          </cell>
          <cell r="AE238" t="str">
            <v>23.3</v>
          </cell>
          <cell r="AF238" t="str">
            <v>23.12</v>
          </cell>
          <cell r="AG238" t="str">
            <v>○</v>
          </cell>
        </row>
        <row r="239">
          <cell r="B239" t="str">
            <v>10A-5520</v>
          </cell>
          <cell r="E239" t="str">
            <v>介護老人保健施設 明けの星　省エネ改修事業</v>
          </cell>
          <cell r="F239" t="str">
            <v>医療法人　福生会    多田羅　治</v>
          </cell>
          <cell r="G239" t="str">
            <v>医療法人　福生会</v>
          </cell>
          <cell r="I239" t="str">
            <v>多田羅　治</v>
          </cell>
          <cell r="J239" t="str">
            <v>ダイキンエアテクノ㈱</v>
          </cell>
          <cell r="K239" t="str">
            <v>営業</v>
          </cell>
          <cell r="L239" t="str">
            <v>所長</v>
          </cell>
          <cell r="M239" t="str">
            <v>宮下　博臣</v>
          </cell>
          <cell r="N239" t="str">
            <v>761-8071</v>
          </cell>
          <cell r="O239" t="str">
            <v>香川県高松市伏石町2141-2</v>
          </cell>
          <cell r="P239" t="str">
            <v>hirotaka.miyashita@grp.daikin.co.jp</v>
          </cell>
          <cell r="Q239" t="str">
            <v>087-868-7350</v>
          </cell>
          <cell r="R239" t="str">
            <v>087-868-7067</v>
          </cell>
          <cell r="S239">
            <v>2020</v>
          </cell>
          <cell r="T239">
            <v>20400</v>
          </cell>
          <cell r="U239">
            <v>9600</v>
          </cell>
          <cell r="V239">
            <v>11620</v>
          </cell>
          <cell r="W239">
            <v>20400</v>
          </cell>
          <cell r="X239">
            <v>32020</v>
          </cell>
          <cell r="Y239">
            <v>3873</v>
          </cell>
          <cell r="Z239">
            <v>6800</v>
          </cell>
          <cell r="AA239">
            <v>10673</v>
          </cell>
          <cell r="AB239">
            <v>234</v>
          </cell>
          <cell r="AC239">
            <v>10907</v>
          </cell>
          <cell r="AD239">
            <v>10907</v>
          </cell>
          <cell r="AE239" t="str">
            <v>23.3</v>
          </cell>
          <cell r="AF239" t="str">
            <v>23.12</v>
          </cell>
          <cell r="AG239" t="str">
            <v>○</v>
          </cell>
        </row>
        <row r="240">
          <cell r="B240" t="str">
            <v>10A-5521</v>
          </cell>
          <cell r="E240" t="str">
            <v>蔦屋書店南万代フォーラム店省エネ改修工事</v>
          </cell>
          <cell r="F240" t="str">
            <v>株式会社トップカルチャー    清水　秀雄</v>
          </cell>
          <cell r="G240" t="str">
            <v>株式会社トップカルチャー</v>
          </cell>
          <cell r="I240" t="str">
            <v>清水　秀雄</v>
          </cell>
          <cell r="J240" t="str">
            <v>株式会社CSコーポレイション</v>
          </cell>
          <cell r="K240" t="str">
            <v>設計課</v>
          </cell>
          <cell r="L240" t="str">
            <v>課員</v>
          </cell>
          <cell r="M240" t="str">
            <v>有田　港</v>
          </cell>
          <cell r="N240" t="str">
            <v>950-0924</v>
          </cell>
          <cell r="O240" t="str">
            <v>新潟県新潟市中央区美の里１７－８</v>
          </cell>
          <cell r="P240" t="str">
            <v>arita@cs-corporation.co.jp</v>
          </cell>
          <cell r="Q240" t="str">
            <v>025-286-1337</v>
          </cell>
          <cell r="R240" t="str">
            <v>025-286-1334</v>
          </cell>
          <cell r="S240">
            <v>2600</v>
          </cell>
          <cell r="T240">
            <v>28500</v>
          </cell>
          <cell r="U240">
            <v>15000</v>
          </cell>
          <cell r="V240">
            <v>17600</v>
          </cell>
          <cell r="W240">
            <v>28500</v>
          </cell>
          <cell r="X240">
            <v>46100</v>
          </cell>
          <cell r="Y240">
            <v>5866</v>
          </cell>
          <cell r="Z240">
            <v>9500</v>
          </cell>
          <cell r="AA240">
            <v>15366</v>
          </cell>
          <cell r="AB240">
            <v>4</v>
          </cell>
          <cell r="AC240">
            <v>15370</v>
          </cell>
          <cell r="AD240">
            <v>15370</v>
          </cell>
          <cell r="AE240" t="str">
            <v>23.2</v>
          </cell>
          <cell r="AF240" t="str">
            <v>23.4</v>
          </cell>
          <cell r="AG240" t="str">
            <v>○</v>
          </cell>
          <cell r="AH240" t="str">
            <v>工期確認→OK</v>
          </cell>
        </row>
        <row r="241">
          <cell r="B241" t="str">
            <v>10A-5522</v>
          </cell>
          <cell r="C241">
            <v>1</v>
          </cell>
          <cell r="E241" t="str">
            <v>松浦梱包輸送株式会社　本社社屋　省エネ改修事業</v>
          </cell>
          <cell r="F241" t="str">
            <v>松浦梱包輸送株式会社    松浦　康之</v>
          </cell>
          <cell r="G241" t="str">
            <v>松浦梱包輸送株式会社</v>
          </cell>
          <cell r="I241" t="str">
            <v>松浦　康之</v>
          </cell>
          <cell r="J241" t="str">
            <v>大和ハウス工業株式会社</v>
          </cell>
          <cell r="K241" t="str">
            <v>環境エネルギ－事業統括部</v>
          </cell>
          <cell r="L241" t="str">
            <v>主任</v>
          </cell>
          <cell r="M241" t="str">
            <v>嶋岡　浩史</v>
          </cell>
          <cell r="N241" t="str">
            <v>530-8241</v>
          </cell>
          <cell r="O241" t="str">
            <v>大阪府北区梅田3丁目３番5号</v>
          </cell>
          <cell r="P241" t="str">
            <v>m248521@daiwahouse.jp</v>
          </cell>
          <cell r="Q241" t="str">
            <v>06-6342-1721</v>
          </cell>
          <cell r="R241" t="str">
            <v>06-6342-1299</v>
          </cell>
          <cell r="S241">
            <v>1799</v>
          </cell>
          <cell r="T241">
            <v>4183</v>
          </cell>
          <cell r="U241">
            <v>4596</v>
          </cell>
          <cell r="V241">
            <v>6395</v>
          </cell>
          <cell r="W241">
            <v>4183</v>
          </cell>
          <cell r="X241">
            <v>10578</v>
          </cell>
          <cell r="Y241">
            <v>2131</v>
          </cell>
          <cell r="Z241">
            <v>1394</v>
          </cell>
          <cell r="AA241">
            <v>3525</v>
          </cell>
          <cell r="AB241">
            <v>77</v>
          </cell>
          <cell r="AC241">
            <v>3602</v>
          </cell>
          <cell r="AD241">
            <v>3604</v>
          </cell>
          <cell r="AE241" t="str">
            <v>23.3</v>
          </cell>
          <cell r="AF241" t="str">
            <v>23.5</v>
          </cell>
          <cell r="AG241" t="str">
            <v>◎</v>
          </cell>
          <cell r="AH241" t="str">
            <v>全体改修として審査
様式４－１、GH計算ミス修正、減額</v>
          </cell>
        </row>
        <row r="242">
          <cell r="B242" t="str">
            <v>10A-5523</v>
          </cell>
          <cell r="E242" t="str">
            <v>讃州製紙株式会社　本社社屋省エネ改修事業</v>
          </cell>
          <cell r="F242" t="str">
            <v>讃州製紙株式会社    太田　賀久</v>
          </cell>
          <cell r="G242" t="str">
            <v>讃州製紙株式会社</v>
          </cell>
          <cell r="I242" t="str">
            <v>太田　賀久</v>
          </cell>
          <cell r="J242" t="str">
            <v>ダイキンエアテクノ㈱</v>
          </cell>
          <cell r="K242" t="str">
            <v>営業</v>
          </cell>
          <cell r="L242" t="str">
            <v>課長</v>
          </cell>
          <cell r="M242" t="str">
            <v>菊地　雅一</v>
          </cell>
          <cell r="N242" t="str">
            <v>761-8071</v>
          </cell>
          <cell r="O242" t="str">
            <v>香川県高松市伏石町2141-2</v>
          </cell>
          <cell r="P242" t="str">
            <v>masakazu.kikuchi@grp.daikin.co.jp</v>
          </cell>
          <cell r="Q242" t="str">
            <v>087-868-7350</v>
          </cell>
          <cell r="R242" t="str">
            <v>087-868-7067</v>
          </cell>
          <cell r="S242">
            <v>1430</v>
          </cell>
          <cell r="T242">
            <v>12732</v>
          </cell>
          <cell r="U242">
            <v>4448</v>
          </cell>
          <cell r="V242">
            <v>5878</v>
          </cell>
          <cell r="W242">
            <v>12732</v>
          </cell>
          <cell r="X242">
            <v>18610</v>
          </cell>
          <cell r="Y242">
            <v>1959</v>
          </cell>
          <cell r="Z242">
            <v>4244</v>
          </cell>
          <cell r="AA242">
            <v>6203</v>
          </cell>
          <cell r="AB242">
            <v>136</v>
          </cell>
          <cell r="AC242">
            <v>6339</v>
          </cell>
          <cell r="AD242">
            <v>6339</v>
          </cell>
          <cell r="AE242" t="str">
            <v>23.3</v>
          </cell>
          <cell r="AF242" t="str">
            <v>23.12</v>
          </cell>
          <cell r="AG242" t="str">
            <v>○</v>
          </cell>
        </row>
        <row r="243">
          <cell r="B243" t="str">
            <v>10A-5524</v>
          </cell>
          <cell r="E243" t="str">
            <v>大和屋本店　省エネ改修工事</v>
          </cell>
          <cell r="F243" t="str">
            <v>株式会社大和屋本店  代表取締役  石橋　政治郎</v>
          </cell>
          <cell r="G243" t="str">
            <v>株式会社大和屋本店</v>
          </cell>
          <cell r="H243" t="str">
            <v>代表取締役</v>
          </cell>
          <cell r="I243" t="str">
            <v>石橋　政治郎</v>
          </cell>
          <cell r="J243" t="str">
            <v>株式会社大和屋本店</v>
          </cell>
          <cell r="L243" t="str">
            <v>代表取締役</v>
          </cell>
          <cell r="M243" t="str">
            <v>石橋政治郎</v>
          </cell>
          <cell r="N243" t="str">
            <v>542-0082</v>
          </cell>
          <cell r="O243" t="str">
            <v>大阪府大阪市中央区島之内2-17-4</v>
          </cell>
          <cell r="P243" t="str">
            <v>masa@yamatoyahonten.co.jp</v>
          </cell>
          <cell r="Q243" t="str">
            <v>06-6211-3587</v>
          </cell>
          <cell r="R243" t="str">
            <v>06-6212-1553</v>
          </cell>
          <cell r="S243">
            <v>950</v>
          </cell>
          <cell r="T243">
            <v>10000</v>
          </cell>
          <cell r="U243">
            <v>29800</v>
          </cell>
          <cell r="V243">
            <v>30750</v>
          </cell>
          <cell r="W243">
            <v>10000</v>
          </cell>
          <cell r="X243">
            <v>40750</v>
          </cell>
          <cell r="Y243">
            <v>10250</v>
          </cell>
          <cell r="Z243">
            <v>3333</v>
          </cell>
          <cell r="AA243">
            <v>13583</v>
          </cell>
          <cell r="AB243">
            <v>0</v>
          </cell>
          <cell r="AC243">
            <v>13583</v>
          </cell>
          <cell r="AD243">
            <v>13583</v>
          </cell>
          <cell r="AE243" t="str">
            <v>23.3</v>
          </cell>
          <cell r="AF243" t="str">
            <v>23.5</v>
          </cell>
          <cell r="AG243" t="str">
            <v>○</v>
          </cell>
        </row>
        <row r="244">
          <cell r="B244" t="str">
            <v>10A-5527</v>
          </cell>
          <cell r="E244" t="str">
            <v>新村病院　省エネ改修工事</v>
          </cell>
          <cell r="F244" t="str">
            <v>医療法人社団　新村病院    新村　康二</v>
          </cell>
          <cell r="G244" t="str">
            <v>医療法人社団　新村病院</v>
          </cell>
          <cell r="I244" t="str">
            <v>新村　康二</v>
          </cell>
          <cell r="J244" t="str">
            <v>株式会社柿本商会</v>
          </cell>
          <cell r="K244" t="str">
            <v>空調事業部　空調設計部</v>
          </cell>
          <cell r="L244" t="str">
            <v>係長</v>
          </cell>
          <cell r="M244" t="str">
            <v>山本　文業</v>
          </cell>
          <cell r="N244" t="str">
            <v>920-0346</v>
          </cell>
          <cell r="O244" t="str">
            <v>石川県金沢市藤江南２丁目２８番地</v>
          </cell>
          <cell r="P244" t="str">
            <v>f-yamamoto@kakimoto.co.jp</v>
          </cell>
          <cell r="Q244" t="str">
            <v>076-268-2111</v>
          </cell>
          <cell r="R244" t="str">
            <v>076-268-2945</v>
          </cell>
          <cell r="S244">
            <v>8505</v>
          </cell>
          <cell r="T244">
            <v>23418</v>
          </cell>
          <cell r="U244">
            <v>23800</v>
          </cell>
          <cell r="V244">
            <v>32305</v>
          </cell>
          <cell r="W244">
            <v>23418</v>
          </cell>
          <cell r="X244">
            <v>55723</v>
          </cell>
          <cell r="Y244">
            <v>10768</v>
          </cell>
          <cell r="Z244">
            <v>7806</v>
          </cell>
          <cell r="AA244">
            <v>18574</v>
          </cell>
          <cell r="AB244">
            <v>0</v>
          </cell>
          <cell r="AC244">
            <v>18574</v>
          </cell>
          <cell r="AD244">
            <v>18574</v>
          </cell>
          <cell r="AE244" t="str">
            <v>23.3</v>
          </cell>
          <cell r="AF244" t="str">
            <v>23.11</v>
          </cell>
          <cell r="AG244" t="str">
            <v>○</v>
          </cell>
          <cell r="AH244" t="str">
            <v>「注意物件」</v>
          </cell>
        </row>
        <row r="245">
          <cell r="B245" t="str">
            <v>10A-5528</v>
          </cell>
          <cell r="C245">
            <v>1</v>
          </cell>
          <cell r="E245" t="str">
            <v>カーニープレイス姫路第二ビル　省エネルギー改修工事</v>
          </cell>
          <cell r="F245" t="str">
            <v>合同会社　ＣＫＲＦ８  職務執行者  石本　忠次</v>
          </cell>
          <cell r="G245" t="str">
            <v>合同会社　ＣＫＲＦ８</v>
          </cell>
          <cell r="H245" t="str">
            <v>職務執行者</v>
          </cell>
          <cell r="I245" t="str">
            <v>石本　忠次</v>
          </cell>
          <cell r="J245" t="str">
            <v>三菱電機ビルテクノサービス株式会社</v>
          </cell>
          <cell r="K245" t="str">
            <v>ビルソリューション営業本部</v>
          </cell>
          <cell r="L245" t="str">
            <v>部長代理</v>
          </cell>
          <cell r="M245" t="str">
            <v>橋本　大介</v>
          </cell>
          <cell r="N245" t="str">
            <v>100-8310</v>
          </cell>
          <cell r="O245" t="str">
            <v>東京都千代田区丸の内２－７－３</v>
          </cell>
          <cell r="P245" t="str">
            <v>hashimoto.daisuke@meltec.co.jp</v>
          </cell>
          <cell r="Q245" t="str">
            <v>03-3218-6910</v>
          </cell>
          <cell r="R245" t="str">
            <v>03-3218-9910</v>
          </cell>
          <cell r="S245">
            <v>3507</v>
          </cell>
          <cell r="T245">
            <v>26147</v>
          </cell>
          <cell r="U245">
            <v>32396</v>
          </cell>
          <cell r="V245">
            <v>35903</v>
          </cell>
          <cell r="W245">
            <v>26147</v>
          </cell>
          <cell r="X245">
            <v>62050</v>
          </cell>
          <cell r="Y245">
            <v>11967</v>
          </cell>
          <cell r="Z245">
            <v>8715</v>
          </cell>
          <cell r="AA245">
            <v>20682</v>
          </cell>
          <cell r="AB245">
            <v>455</v>
          </cell>
          <cell r="AC245">
            <v>21137</v>
          </cell>
          <cell r="AD245">
            <v>21138</v>
          </cell>
          <cell r="AE245" t="str">
            <v>23.2</v>
          </cell>
          <cell r="AF245" t="str">
            <v>23.5</v>
          </cell>
          <cell r="AG245" t="str">
            <v>○</v>
          </cell>
          <cell r="AH245" t="str">
            <v>様式4-1、切り捨て処理、減額</v>
          </cell>
        </row>
        <row r="246">
          <cell r="B246" t="str">
            <v>10A-5532</v>
          </cell>
          <cell r="E246" t="str">
            <v>(株）丹波屋</v>
          </cell>
          <cell r="F246" t="str">
            <v>株式会社丹波屋    丹羽　勝</v>
          </cell>
          <cell r="G246" t="str">
            <v>株式会社丹波屋</v>
          </cell>
          <cell r="I246" t="str">
            <v>丹羽　勝</v>
          </cell>
          <cell r="J246" t="str">
            <v>(有)道遊電気</v>
          </cell>
          <cell r="L246" t="str">
            <v>代表取締役</v>
          </cell>
          <cell r="M246" t="str">
            <v>道遊康浩</v>
          </cell>
          <cell r="N246" t="str">
            <v>669-1533</v>
          </cell>
          <cell r="O246" t="str">
            <v>兵庫県三田市三田町32-6</v>
          </cell>
          <cell r="P246" t="str">
            <v>douyuu@angel.ocn.ne.jp</v>
          </cell>
          <cell r="Q246" t="str">
            <v>079-562-4057</v>
          </cell>
          <cell r="R246" t="str">
            <v>079-562-4074</v>
          </cell>
          <cell r="S246">
            <v>1350</v>
          </cell>
          <cell r="T246">
            <v>4829</v>
          </cell>
          <cell r="U246">
            <v>1517</v>
          </cell>
          <cell r="V246">
            <v>2867</v>
          </cell>
          <cell r="W246">
            <v>4829</v>
          </cell>
          <cell r="X246">
            <v>7696</v>
          </cell>
          <cell r="Y246">
            <v>955</v>
          </cell>
          <cell r="Z246">
            <v>1609</v>
          </cell>
          <cell r="AA246">
            <v>2564</v>
          </cell>
          <cell r="AB246">
            <v>0</v>
          </cell>
          <cell r="AC246">
            <v>2564</v>
          </cell>
          <cell r="AD246">
            <v>2565</v>
          </cell>
          <cell r="AE246" t="str">
            <v>23.2</v>
          </cell>
          <cell r="AF246" t="str">
            <v>23.5</v>
          </cell>
          <cell r="AG246" t="str">
            <v>○</v>
          </cell>
          <cell r="AH246" t="str">
            <v>フィルム別添様式１に建築主の氏名&amp;押印無し。部数が２部
様式4-1、切り捨て処理、減額</v>
          </cell>
        </row>
        <row r="247">
          <cell r="B247" t="str">
            <v>10A-5533</v>
          </cell>
          <cell r="E247" t="str">
            <v>株式会社ヨークベニマル若松原店、省エネ改修事業</v>
          </cell>
          <cell r="F247" t="str">
            <v>株式会社ヨークベニマル  代表取締役社長  大髙　善興</v>
          </cell>
          <cell r="G247" t="str">
            <v>株式会社ヨークベニマル</v>
          </cell>
          <cell r="H247" t="str">
            <v>代表取締役社長</v>
          </cell>
          <cell r="I247" t="str">
            <v>大髙　善興</v>
          </cell>
          <cell r="J247" t="str">
            <v>日本ファシリティ・ソリューション株式会社</v>
          </cell>
          <cell r="K247" t="str">
            <v>第一営業本部</v>
          </cell>
          <cell r="L247" t="str">
            <v>アシスタント・マネージャー</v>
          </cell>
          <cell r="M247" t="str">
            <v>小俣　雅邦</v>
          </cell>
          <cell r="N247" t="str">
            <v>162-0824</v>
          </cell>
          <cell r="O247" t="str">
            <v>東京都新宿区揚場町１番１８号</v>
          </cell>
          <cell r="P247" t="str">
            <v>komata@j-facility.com</v>
          </cell>
          <cell r="Q247" t="str">
            <v>03-5229-2983</v>
          </cell>
          <cell r="R247" t="str">
            <v>03-5229-2912</v>
          </cell>
          <cell r="S247">
            <v>298</v>
          </cell>
          <cell r="T247">
            <v>27969</v>
          </cell>
          <cell r="U247">
            <v>56840</v>
          </cell>
          <cell r="V247">
            <v>57138</v>
          </cell>
          <cell r="W247">
            <v>27969</v>
          </cell>
          <cell r="X247">
            <v>85107</v>
          </cell>
          <cell r="Y247">
            <v>19046</v>
          </cell>
          <cell r="Z247">
            <v>9323</v>
          </cell>
          <cell r="AA247">
            <v>28369</v>
          </cell>
          <cell r="AB247">
            <v>0</v>
          </cell>
          <cell r="AC247">
            <v>28369</v>
          </cell>
          <cell r="AD247">
            <v>28369</v>
          </cell>
          <cell r="AE247" t="str">
            <v>23.3</v>
          </cell>
          <cell r="AF247" t="str">
            <v>23.10</v>
          </cell>
          <cell r="AG247" t="str">
            <v>○</v>
          </cell>
          <cell r="AH247" t="str">
            <v>着工H22年</v>
          </cell>
        </row>
        <row r="248">
          <cell r="B248" t="str">
            <v>10A-5538</v>
          </cell>
          <cell r="C248">
            <v>6</v>
          </cell>
          <cell r="E248" t="str">
            <v>ｵｰﾀﾆ真岡店 開口部の複層ガラス化及び空調設備改修</v>
          </cell>
          <cell r="F248" t="str">
            <v>株式会社オータニ    阿久津　平</v>
          </cell>
          <cell r="G248" t="str">
            <v>株式会社オータニ</v>
          </cell>
          <cell r="I248" t="str">
            <v>阿久津　平</v>
          </cell>
          <cell r="J248" t="str">
            <v>日神工業株式会社</v>
          </cell>
          <cell r="K248" t="str">
            <v>営業部</v>
          </cell>
          <cell r="L248" t="str">
            <v>部長</v>
          </cell>
          <cell r="M248" t="str">
            <v>仲山久雄</v>
          </cell>
          <cell r="N248" t="str">
            <v>320-0021</v>
          </cell>
          <cell r="O248" t="str">
            <v>栃木県宇都宮市東塙田2-8-41</v>
          </cell>
          <cell r="P248" t="str">
            <v>nakahi@nisshin-kogyo.co.jp</v>
          </cell>
          <cell r="Q248" t="str">
            <v>028-627-7573</v>
          </cell>
          <cell r="R248" t="str">
            <v>028-621-3717</v>
          </cell>
          <cell r="S248">
            <v>2830</v>
          </cell>
          <cell r="T248">
            <v>3970</v>
          </cell>
          <cell r="U248">
            <v>2500</v>
          </cell>
          <cell r="V248">
            <v>5330</v>
          </cell>
          <cell r="W248">
            <v>3970</v>
          </cell>
          <cell r="X248">
            <v>9300</v>
          </cell>
          <cell r="Y248">
            <v>1776</v>
          </cell>
          <cell r="Z248">
            <v>1323</v>
          </cell>
          <cell r="AA248">
            <v>3099</v>
          </cell>
          <cell r="AB248">
            <v>0</v>
          </cell>
          <cell r="AC248">
            <v>3099</v>
          </cell>
          <cell r="AD248">
            <v>3099</v>
          </cell>
          <cell r="AE248" t="str">
            <v>23.3</v>
          </cell>
          <cell r="AF248" t="str">
            <v>23.6</v>
          </cell>
          <cell r="AG248" t="str">
            <v>○</v>
          </cell>
          <cell r="AH248" t="str">
            <v>部数が1部</v>
          </cell>
        </row>
        <row r="249">
          <cell r="B249" t="str">
            <v>10A-5540</v>
          </cell>
          <cell r="E249" t="str">
            <v>躯体・設備省エネ改修事業</v>
          </cell>
          <cell r="F249" t="str">
            <v>医療法人社団　裕正会    脇田　正実</v>
          </cell>
          <cell r="G249" t="str">
            <v>医療法人社団　裕正会</v>
          </cell>
          <cell r="I249" t="str">
            <v>脇田　正実</v>
          </cell>
          <cell r="J249" t="str">
            <v>㈱洸陽電機</v>
          </cell>
          <cell r="K249" t="str">
            <v>東京支店</v>
          </cell>
          <cell r="L249" t="str">
            <v>副支店長</v>
          </cell>
          <cell r="M249" t="str">
            <v>松坂　正司</v>
          </cell>
          <cell r="N249" t="str">
            <v>103-0023</v>
          </cell>
          <cell r="O249" t="str">
            <v>東京都中央区日本橋本町4-1-13</v>
          </cell>
          <cell r="P249" t="str">
            <v>matsusaka@koyoelec.com</v>
          </cell>
          <cell r="Q249" t="str">
            <v>03-3243-6037</v>
          </cell>
          <cell r="R249" t="str">
            <v>03-3243-6038</v>
          </cell>
          <cell r="S249">
            <v>3842</v>
          </cell>
          <cell r="T249">
            <v>47109</v>
          </cell>
          <cell r="U249">
            <v>19445</v>
          </cell>
          <cell r="V249">
            <v>23287</v>
          </cell>
          <cell r="W249">
            <v>47109</v>
          </cell>
          <cell r="X249">
            <v>70396</v>
          </cell>
          <cell r="Y249">
            <v>7762</v>
          </cell>
          <cell r="Z249">
            <v>15703</v>
          </cell>
          <cell r="AA249">
            <v>23465</v>
          </cell>
          <cell r="AB249">
            <v>0</v>
          </cell>
          <cell r="AC249">
            <v>23465</v>
          </cell>
          <cell r="AD249">
            <v>23465</v>
          </cell>
          <cell r="AE249" t="str">
            <v>23.3</v>
          </cell>
          <cell r="AF249" t="str">
            <v>23.7</v>
          </cell>
          <cell r="AG249" t="str">
            <v>◎</v>
          </cell>
          <cell r="AH249" t="str">
            <v>全体改修として審査</v>
          </cell>
        </row>
        <row r="250">
          <cell r="B250" t="str">
            <v>10A-5541</v>
          </cell>
          <cell r="E250" t="str">
            <v>介護老人保健施設　ウェルファー　省エネ改修事業</v>
          </cell>
          <cell r="F250" t="str">
            <v>医療法人社団　松永会  理事長  村田　憲一</v>
          </cell>
          <cell r="G250" t="str">
            <v>医療法人社団　松永会</v>
          </cell>
          <cell r="H250" t="str">
            <v>理事長</v>
          </cell>
          <cell r="I250" t="str">
            <v>村田　憲一</v>
          </cell>
          <cell r="J250" t="str">
            <v>東京ガス株式会社</v>
          </cell>
          <cell r="K250" t="str">
            <v>西部都市エネルギー部</v>
          </cell>
          <cell r="L250" t="str">
            <v>主任</v>
          </cell>
          <cell r="M250" t="str">
            <v>山口　大介</v>
          </cell>
          <cell r="N250" t="str">
            <v>167-0042</v>
          </cell>
          <cell r="O250" t="str">
            <v>東京都杉並区西荻北5-8-22</v>
          </cell>
          <cell r="P250" t="str">
            <v>daisuke@tokyo-gas.co.jp</v>
          </cell>
          <cell r="Q250" t="str">
            <v>03-5310-5227</v>
          </cell>
          <cell r="R250" t="str">
            <v>03-5310-5230</v>
          </cell>
          <cell r="S250">
            <v>6280</v>
          </cell>
          <cell r="T250">
            <v>31000</v>
          </cell>
          <cell r="U250">
            <v>21000</v>
          </cell>
          <cell r="V250">
            <v>27280</v>
          </cell>
          <cell r="W250">
            <v>31000</v>
          </cell>
          <cell r="X250">
            <v>58280</v>
          </cell>
          <cell r="Y250">
            <v>9093</v>
          </cell>
          <cell r="Z250">
            <v>10333</v>
          </cell>
          <cell r="AA250">
            <v>19426</v>
          </cell>
          <cell r="AB250">
            <v>0</v>
          </cell>
          <cell r="AC250">
            <v>19426</v>
          </cell>
          <cell r="AD250">
            <v>19426</v>
          </cell>
          <cell r="AE250" t="str">
            <v>23.3</v>
          </cell>
          <cell r="AF250" t="str">
            <v>23.7</v>
          </cell>
          <cell r="AG250" t="str">
            <v>○</v>
          </cell>
          <cell r="AH250" t="str">
            <v>様式4-1、切り捨て処理、減額</v>
          </cell>
        </row>
        <row r="251">
          <cell r="B251" t="str">
            <v>10A-5543</v>
          </cell>
          <cell r="E251" t="str">
            <v>（株）アルファ本社ビル省エネ改修工事</v>
          </cell>
          <cell r="F251" t="str">
            <v>株式会社アルファ    木之瀬　茂</v>
          </cell>
          <cell r="G251" t="str">
            <v>株式会社アルファ</v>
          </cell>
          <cell r="I251" t="str">
            <v>木之瀬　茂</v>
          </cell>
          <cell r="J251" t="str">
            <v>前田建設工業（株）</v>
          </cell>
          <cell r="K251" t="str">
            <v>ﾘﾆｭｰｱﾙ事業部</v>
          </cell>
          <cell r="L251" t="str">
            <v>ﾏﾈｰｼﾞｬｰ</v>
          </cell>
          <cell r="M251" t="str">
            <v>松田珠由樹</v>
          </cell>
          <cell r="N251" t="str">
            <v>102-8151</v>
          </cell>
          <cell r="O251" t="str">
            <v>東京都千代田区富士見２－１０－２６</v>
          </cell>
          <cell r="P251" t="str">
            <v>matsuda.ta@jcity.maeda.co.jp</v>
          </cell>
          <cell r="Q251" t="str">
            <v>03-5276-5296</v>
          </cell>
          <cell r="R251" t="str">
            <v>03-5276-9401</v>
          </cell>
          <cell r="S251">
            <v>26800</v>
          </cell>
          <cell r="T251">
            <v>42195</v>
          </cell>
          <cell r="U251">
            <v>16889</v>
          </cell>
          <cell r="V251">
            <v>43689</v>
          </cell>
          <cell r="W251">
            <v>42195</v>
          </cell>
          <cell r="X251">
            <v>85884</v>
          </cell>
          <cell r="Y251">
            <v>14563</v>
          </cell>
          <cell r="Z251">
            <v>14065</v>
          </cell>
          <cell r="AA251">
            <v>28628</v>
          </cell>
          <cell r="AB251">
            <v>629</v>
          </cell>
          <cell r="AC251">
            <v>29257</v>
          </cell>
          <cell r="AD251">
            <v>29258</v>
          </cell>
          <cell r="AE251" t="str">
            <v>23.3</v>
          </cell>
          <cell r="AF251" t="str">
            <v>23.9</v>
          </cell>
          <cell r="AG251" t="str">
            <v>○</v>
          </cell>
        </row>
        <row r="252">
          <cell r="B252" t="str">
            <v>10A-5547</v>
          </cell>
          <cell r="C252">
            <v>1</v>
          </cell>
          <cell r="E252" t="str">
            <v>荒井医院省エネ改修工事</v>
          </cell>
          <cell r="F252" t="str">
            <v>医療法人　荒井医院    荒井　信吾</v>
          </cell>
          <cell r="G252" t="str">
            <v>医療法人　荒井医院</v>
          </cell>
          <cell r="I252" t="str">
            <v>荒井　信吾</v>
          </cell>
          <cell r="J252" t="str">
            <v>大和ハウス工業株式会社</v>
          </cell>
          <cell r="K252" t="str">
            <v>環境エネルギー事業統括部</v>
          </cell>
          <cell r="L252" t="str">
            <v>主任</v>
          </cell>
          <cell r="M252" t="str">
            <v>小出　尚之</v>
          </cell>
          <cell r="N252" t="str">
            <v>530-8241</v>
          </cell>
          <cell r="O252" t="str">
            <v>大阪府大阪市北区梅田３丁目３番５号</v>
          </cell>
          <cell r="P252" t="str">
            <v>koide@daiwahouse.jp</v>
          </cell>
          <cell r="Q252" t="str">
            <v>06-6342-1721</v>
          </cell>
          <cell r="R252" t="str">
            <v>06-6342-1299</v>
          </cell>
          <cell r="S252">
            <v>251</v>
          </cell>
          <cell r="T252">
            <v>4538</v>
          </cell>
          <cell r="U252">
            <v>2543</v>
          </cell>
          <cell r="V252">
            <v>2794</v>
          </cell>
          <cell r="W252">
            <v>4538</v>
          </cell>
          <cell r="X252">
            <v>7332</v>
          </cell>
          <cell r="Y252">
            <v>931</v>
          </cell>
          <cell r="Z252">
            <v>1512</v>
          </cell>
          <cell r="AA252">
            <v>2443</v>
          </cell>
          <cell r="AB252">
            <v>53</v>
          </cell>
          <cell r="AC252">
            <v>2496</v>
          </cell>
          <cell r="AD252">
            <v>2497</v>
          </cell>
          <cell r="AE252" t="str">
            <v>23.3</v>
          </cell>
          <cell r="AF252" t="str">
            <v>23.4</v>
          </cell>
          <cell r="AG252" t="str">
            <v>○</v>
          </cell>
          <cell r="AH252" t="str">
            <v>フィルムの省エネ計算が違うが、設備側でクリアしてるのでOK、PV6.6kW
様式4-1、切り捨て処理、減額</v>
          </cell>
        </row>
        <row r="253">
          <cell r="B253" t="str">
            <v>10A-5550</v>
          </cell>
          <cell r="C253">
            <v>5</v>
          </cell>
          <cell r="E253" t="str">
            <v>ユニオンエースゴルフクラブ大規模省エネ改修事業</v>
          </cell>
          <cell r="F253" t="str">
            <v>株式会社ユニオンエースゴルフクラブ    新井　典子</v>
          </cell>
          <cell r="G253" t="str">
            <v>株式会社ユニオンエースゴルフクラブ</v>
          </cell>
          <cell r="I253" t="str">
            <v>新井　典子</v>
          </cell>
          <cell r="J253" t="str">
            <v>東京電力株式会社</v>
          </cell>
          <cell r="K253" t="str">
            <v>埼玉支店営業部ソリューション第二グループ</v>
          </cell>
          <cell r="L253" t="str">
            <v>主任</v>
          </cell>
          <cell r="M253" t="str">
            <v>中島栄一</v>
          </cell>
          <cell r="N253" t="str">
            <v>330-0074</v>
          </cell>
          <cell r="O253" t="str">
            <v>埼玉県さいたま市浦和区北浦和５－１４－２</v>
          </cell>
          <cell r="P253" t="str">
            <v>e.nakajima@tepco.co.jp</v>
          </cell>
          <cell r="Q253" t="str">
            <v>048-638-2744</v>
          </cell>
          <cell r="R253" t="str">
            <v>048-834-5164</v>
          </cell>
          <cell r="S253">
            <v>5900</v>
          </cell>
          <cell r="T253">
            <v>108471</v>
          </cell>
          <cell r="U253">
            <v>128529</v>
          </cell>
          <cell r="V253">
            <v>134429</v>
          </cell>
          <cell r="W253">
            <v>108471</v>
          </cell>
          <cell r="X253">
            <v>242900</v>
          </cell>
          <cell r="Y253">
            <v>44809</v>
          </cell>
          <cell r="Z253">
            <v>36157</v>
          </cell>
          <cell r="AA253">
            <v>80966</v>
          </cell>
          <cell r="AB253">
            <v>1781</v>
          </cell>
          <cell r="AC253">
            <v>82747</v>
          </cell>
          <cell r="AD253">
            <v>82747</v>
          </cell>
          <cell r="AE253" t="str">
            <v>23.3</v>
          </cell>
          <cell r="AF253" t="str">
            <v>23.6</v>
          </cell>
          <cell r="AG253" t="str">
            <v>○</v>
          </cell>
        </row>
        <row r="254">
          <cell r="B254" t="str">
            <v>10A-5554</v>
          </cell>
          <cell r="E254" t="str">
            <v>ホームセンタータイム坂出店　冷暖房設備躯体断熱　省エネ改修事業</v>
          </cell>
          <cell r="F254" t="str">
            <v>株式会社リックコーポレーション    川西　良治</v>
          </cell>
          <cell r="G254" t="str">
            <v>株式会社リックコーポレーション</v>
          </cell>
          <cell r="I254" t="str">
            <v>川西　良治</v>
          </cell>
          <cell r="J254" t="str">
            <v>日立空調関西㈱</v>
          </cell>
          <cell r="K254" t="str">
            <v>第一営業本部</v>
          </cell>
          <cell r="L254" t="str">
            <v>課員</v>
          </cell>
          <cell r="M254" t="str">
            <v>宮田　慎也</v>
          </cell>
          <cell r="N254" t="str">
            <v>540-0028</v>
          </cell>
          <cell r="O254" t="str">
            <v>大阪府大阪市中央区常盤町２丁目２番５号</v>
          </cell>
          <cell r="P254" t="str">
            <v>shinya.miyata.ou@hitachi.com</v>
          </cell>
          <cell r="Q254" t="str">
            <v>06-4792-2501</v>
          </cell>
          <cell r="R254" t="str">
            <v>06-4792-2506</v>
          </cell>
          <cell r="S254">
            <v>1090</v>
          </cell>
          <cell r="T254">
            <v>10500</v>
          </cell>
          <cell r="U254">
            <v>5910</v>
          </cell>
          <cell r="V254">
            <v>7000</v>
          </cell>
          <cell r="W254">
            <v>10500</v>
          </cell>
          <cell r="X254">
            <v>17500</v>
          </cell>
          <cell r="Y254">
            <v>2333</v>
          </cell>
          <cell r="Z254">
            <v>3500</v>
          </cell>
          <cell r="AA254">
            <v>5833</v>
          </cell>
          <cell r="AB254">
            <v>0</v>
          </cell>
          <cell r="AC254">
            <v>5833</v>
          </cell>
          <cell r="AD254">
            <v>5833</v>
          </cell>
          <cell r="AE254" t="str">
            <v>23.3</v>
          </cell>
          <cell r="AF254" t="str">
            <v>23.4</v>
          </cell>
          <cell r="AG254" t="str">
            <v>○</v>
          </cell>
        </row>
        <row r="255">
          <cell r="B255" t="str">
            <v>10A-5555</v>
          </cell>
          <cell r="E255" t="str">
            <v>ロイヤルハウス石岡本館省エネ改修事業</v>
          </cell>
          <cell r="F255" t="str">
            <v>株式会社ロイヤルハウス石岡    大久保　貞義</v>
          </cell>
          <cell r="G255" t="str">
            <v>株式会社ロイヤルハウス石岡</v>
          </cell>
          <cell r="I255" t="str">
            <v>大久保　貞義</v>
          </cell>
          <cell r="J255" t="str">
            <v>日本空調サービス株式会社筑波支店</v>
          </cell>
          <cell r="K255" t="str">
            <v>水戸営業所</v>
          </cell>
          <cell r="L255" t="str">
            <v>所長</v>
          </cell>
          <cell r="M255" t="str">
            <v>横田　豊</v>
          </cell>
          <cell r="N255" t="str">
            <v>310-0845</v>
          </cell>
          <cell r="O255" t="str">
            <v>茨城県水戸市吉沢町614-4</v>
          </cell>
          <cell r="P255" t="str">
            <v>yokota_y@nikku.co.jp</v>
          </cell>
          <cell r="Q255" t="str">
            <v>029-306-7467</v>
          </cell>
          <cell r="R255" t="str">
            <v>029-306-7468</v>
          </cell>
          <cell r="S255">
            <v>3543</v>
          </cell>
          <cell r="T255">
            <v>32566</v>
          </cell>
          <cell r="U255">
            <v>47261</v>
          </cell>
          <cell r="V255">
            <v>50804</v>
          </cell>
          <cell r="W255">
            <v>32566</v>
          </cell>
          <cell r="X255">
            <v>83370</v>
          </cell>
          <cell r="Y255">
            <v>16934</v>
          </cell>
          <cell r="Z255">
            <v>10855</v>
          </cell>
          <cell r="AA255">
            <v>27789</v>
          </cell>
          <cell r="AB255">
            <v>611</v>
          </cell>
          <cell r="AC255">
            <v>28400</v>
          </cell>
          <cell r="AD255">
            <v>28400</v>
          </cell>
          <cell r="AE255" t="str">
            <v>23.3</v>
          </cell>
          <cell r="AF255" t="str">
            <v>23.9</v>
          </cell>
          <cell r="AG255" t="str">
            <v>○</v>
          </cell>
        </row>
        <row r="256">
          <cell r="B256" t="str">
            <v>10A-5557</v>
          </cell>
          <cell r="E256" t="str">
            <v>荒川化学工業東京ビル空調機更新及び遮熱フィルム張付工事</v>
          </cell>
          <cell r="F256" t="str">
            <v>荒川化学工業株式会社  取締役社長  末村　長弘</v>
          </cell>
          <cell r="G256" t="str">
            <v>荒川化学工業株式会社</v>
          </cell>
          <cell r="H256" t="str">
            <v>取締役社長</v>
          </cell>
          <cell r="I256" t="str">
            <v>末村　長弘</v>
          </cell>
          <cell r="J256" t="str">
            <v>東洋ビルメンテナンス株式会社</v>
          </cell>
          <cell r="K256" t="str">
            <v>技術部</v>
          </cell>
          <cell r="L256" t="str">
            <v>課長</v>
          </cell>
          <cell r="M256" t="str">
            <v>佐々木　宏</v>
          </cell>
          <cell r="N256" t="str">
            <v>105-0001</v>
          </cell>
          <cell r="O256" t="str">
            <v>東京都港区虎ノ門１－１２－１５</v>
          </cell>
          <cell r="P256" t="str">
            <v>hiroshi.sasaki@tbm.co.jp</v>
          </cell>
          <cell r="Q256" t="str">
            <v>03-3580-1324</v>
          </cell>
          <cell r="R256" t="str">
            <v>03-3580-1354</v>
          </cell>
          <cell r="S256">
            <v>2200</v>
          </cell>
          <cell r="T256">
            <v>10065</v>
          </cell>
          <cell r="U256">
            <v>18381</v>
          </cell>
          <cell r="V256">
            <v>20581</v>
          </cell>
          <cell r="W256">
            <v>10065</v>
          </cell>
          <cell r="X256">
            <v>30646</v>
          </cell>
          <cell r="Y256">
            <v>6860</v>
          </cell>
          <cell r="Z256">
            <v>3355</v>
          </cell>
          <cell r="AA256">
            <v>10215</v>
          </cell>
          <cell r="AB256">
            <v>0</v>
          </cell>
          <cell r="AC256">
            <v>10215</v>
          </cell>
          <cell r="AD256">
            <v>10215</v>
          </cell>
          <cell r="AE256" t="str">
            <v>23.3</v>
          </cell>
          <cell r="AF256" t="str">
            <v>23.5</v>
          </cell>
          <cell r="AG256" t="str">
            <v>○</v>
          </cell>
          <cell r="AH256" t="str">
            <v>表紙は２０％</v>
          </cell>
        </row>
        <row r="257">
          <cell r="B257" t="str">
            <v>10A-5558</v>
          </cell>
          <cell r="C257">
            <v>1</v>
          </cell>
          <cell r="E257" t="str">
            <v>社会福祉法人　聖ヨハネ学園　高齢者総合ケアセンター　ミス・ブール記念ホーム　省エネ改修事業</v>
          </cell>
          <cell r="F257" t="str">
            <v>社会福祉法人　聖ヨハネ学園    野知　卓司</v>
          </cell>
          <cell r="G257" t="str">
            <v>社会福祉法人　聖ヨハネ学園</v>
          </cell>
          <cell r="I257" t="str">
            <v>野知　卓司</v>
          </cell>
          <cell r="J257" t="str">
            <v>宇野産業株式会社</v>
          </cell>
          <cell r="K257" t="str">
            <v>空調部</v>
          </cell>
          <cell r="L257" t="str">
            <v>課長</v>
          </cell>
          <cell r="M257" t="str">
            <v>満留　直也</v>
          </cell>
          <cell r="N257" t="str">
            <v>566-0054</v>
          </cell>
          <cell r="O257" t="str">
            <v>大阪府摂津市鳥飼八防2-10-10</v>
          </cell>
          <cell r="P257" t="str">
            <v>unossco@apricot.ocn.ne.jp</v>
          </cell>
          <cell r="Q257" t="str">
            <v>072-654-7053</v>
          </cell>
          <cell r="R257" t="str">
            <v>072-653-2082</v>
          </cell>
          <cell r="S257">
            <v>3950</v>
          </cell>
          <cell r="T257">
            <v>18788</v>
          </cell>
          <cell r="U257">
            <v>10553</v>
          </cell>
          <cell r="V257">
            <v>14503</v>
          </cell>
          <cell r="W257">
            <v>18788</v>
          </cell>
          <cell r="X257">
            <v>33291</v>
          </cell>
          <cell r="Y257">
            <v>4834</v>
          </cell>
          <cell r="Z257">
            <v>6262</v>
          </cell>
          <cell r="AA257">
            <v>11096</v>
          </cell>
          <cell r="AB257">
            <v>244</v>
          </cell>
          <cell r="AC257">
            <v>11340</v>
          </cell>
          <cell r="AD257">
            <v>11821</v>
          </cell>
          <cell r="AE257" t="str">
            <v>23.2</v>
          </cell>
          <cell r="AF257" t="str">
            <v>23.3</v>
          </cell>
          <cell r="AG257" t="str">
            <v>○</v>
          </cell>
          <cell r="AH257" t="str">
            <v>部数が1部
フィルムの補助額を1/6に修正、切り捨て処理修正、減額</v>
          </cell>
        </row>
        <row r="258">
          <cell r="B258" t="str">
            <v>10A-5559</v>
          </cell>
          <cell r="E258" t="str">
            <v>花村ビル省エネ改修工事</v>
          </cell>
          <cell r="F258" t="str">
            <v>株式会社　花村    花村　幸男</v>
          </cell>
          <cell r="G258" t="str">
            <v>株式会社　花村</v>
          </cell>
          <cell r="I258" t="str">
            <v>花村　幸男</v>
          </cell>
          <cell r="J258" t="str">
            <v>ダイキンエアテクノ株式会社　九州支店</v>
          </cell>
          <cell r="K258" t="str">
            <v>九州支店　営業部</v>
          </cell>
          <cell r="L258" t="str">
            <v>部長</v>
          </cell>
          <cell r="M258" t="str">
            <v>立石　薫</v>
          </cell>
          <cell r="N258" t="str">
            <v>812-0004</v>
          </cell>
          <cell r="O258" t="str">
            <v>福岡県福岡市博多区榎田１丁目４番６９号</v>
          </cell>
          <cell r="P258" t="str">
            <v>kaoru.tateishi@grp.daikin.co.jp</v>
          </cell>
          <cell r="Q258" t="str">
            <v>092-461-2133</v>
          </cell>
          <cell r="R258" t="str">
            <v>092-461-2172</v>
          </cell>
          <cell r="S258">
            <v>1998</v>
          </cell>
          <cell r="T258">
            <v>9799</v>
          </cell>
          <cell r="U258">
            <v>6903</v>
          </cell>
          <cell r="V258">
            <v>8901</v>
          </cell>
          <cell r="W258">
            <v>9799</v>
          </cell>
          <cell r="X258">
            <v>18700</v>
          </cell>
          <cell r="Y258">
            <v>2967</v>
          </cell>
          <cell r="Z258">
            <v>3266</v>
          </cell>
          <cell r="AA258">
            <v>6233</v>
          </cell>
          <cell r="AB258">
            <v>137</v>
          </cell>
          <cell r="AC258">
            <v>6370</v>
          </cell>
          <cell r="AD258">
            <v>6370</v>
          </cell>
          <cell r="AE258" t="str">
            <v>23.3</v>
          </cell>
          <cell r="AF258" t="str">
            <v>23.6</v>
          </cell>
          <cell r="AG258" t="str">
            <v>○</v>
          </cell>
        </row>
        <row r="259">
          <cell r="B259" t="str">
            <v>10A-5560</v>
          </cell>
          <cell r="E259" t="str">
            <v>流通科学大学図書館棟　空調設備改修工事</v>
          </cell>
          <cell r="F259" t="str">
            <v>学校法人中内学園  理事長  中内　潤</v>
          </cell>
          <cell r="G259" t="str">
            <v>学校法人中内学園</v>
          </cell>
          <cell r="H259" t="str">
            <v>理事長</v>
          </cell>
          <cell r="I259" t="str">
            <v>中内　潤</v>
          </cell>
          <cell r="J259" t="str">
            <v>ダイキンエアテクノ株式会社</v>
          </cell>
          <cell r="K259" t="str">
            <v>エンジニアリング部</v>
          </cell>
          <cell r="L259" t="str">
            <v>なし</v>
          </cell>
          <cell r="M259" t="str">
            <v>永野直樹</v>
          </cell>
          <cell r="N259" t="str">
            <v>564-0063</v>
          </cell>
          <cell r="O259" t="str">
            <v>大阪府吹田市江坂町1-17-26</v>
          </cell>
          <cell r="P259" t="str">
            <v>naoki.nagano@grp.daikin.co.jp</v>
          </cell>
          <cell r="Q259" t="str">
            <v>06-6190-6103</v>
          </cell>
          <cell r="R259" t="str">
            <v>06-6380-7531</v>
          </cell>
          <cell r="S259">
            <v>3825</v>
          </cell>
          <cell r="T259">
            <v>17760</v>
          </cell>
          <cell r="U259">
            <v>13860</v>
          </cell>
          <cell r="V259">
            <v>17685</v>
          </cell>
          <cell r="W259">
            <v>17760</v>
          </cell>
          <cell r="X259">
            <v>35445</v>
          </cell>
          <cell r="Y259">
            <v>5895</v>
          </cell>
          <cell r="Z259">
            <v>5920</v>
          </cell>
          <cell r="AA259">
            <v>11815</v>
          </cell>
          <cell r="AB259">
            <v>0</v>
          </cell>
          <cell r="AC259">
            <v>11815</v>
          </cell>
          <cell r="AD259">
            <v>11815</v>
          </cell>
          <cell r="AE259" t="str">
            <v>23.2</v>
          </cell>
          <cell r="AF259" t="str">
            <v>23.4</v>
          </cell>
          <cell r="AG259" t="str">
            <v>◎</v>
          </cell>
          <cell r="AH259" t="str">
            <v>別添様式1なし</v>
          </cell>
        </row>
        <row r="260">
          <cell r="B260" t="str">
            <v>10A-5561</v>
          </cell>
          <cell r="E260" t="str">
            <v>空調・給湯・照明・躯体改修工事に伴う省エネルギー事業</v>
          </cell>
          <cell r="F260" t="str">
            <v>医療法人社団明星会    佐々木　晃</v>
          </cell>
          <cell r="G260" t="str">
            <v>医療法人社団明星会</v>
          </cell>
          <cell r="I260" t="str">
            <v>佐々木　晃</v>
          </cell>
          <cell r="J260" t="str">
            <v>株式会社洸陽電機</v>
          </cell>
          <cell r="K260" t="str">
            <v>ＥＳＣＯ事業部</v>
          </cell>
          <cell r="L260" t="str">
            <v>課長</v>
          </cell>
          <cell r="M260" t="str">
            <v>三木　俊治</v>
          </cell>
          <cell r="N260" t="str">
            <v>658-0041</v>
          </cell>
          <cell r="O260" t="str">
            <v>兵庫県神戸市東灘区住吉南町1丁目3番7号</v>
          </cell>
          <cell r="P260" t="str">
            <v>miki@koyoelec.com</v>
          </cell>
          <cell r="Q260" t="str">
            <v>078-851-8819</v>
          </cell>
          <cell r="R260" t="str">
            <v>078-851-8829</v>
          </cell>
          <cell r="S260">
            <v>5000</v>
          </cell>
          <cell r="T260">
            <v>32000</v>
          </cell>
          <cell r="U260">
            <v>18000</v>
          </cell>
          <cell r="V260">
            <v>23000</v>
          </cell>
          <cell r="W260">
            <v>32000</v>
          </cell>
          <cell r="X260">
            <v>55000</v>
          </cell>
          <cell r="Y260">
            <v>7666</v>
          </cell>
          <cell r="Z260">
            <v>10666</v>
          </cell>
          <cell r="AA260">
            <v>18332</v>
          </cell>
          <cell r="AB260">
            <v>0</v>
          </cell>
          <cell r="AC260">
            <v>18332</v>
          </cell>
          <cell r="AD260">
            <v>18332</v>
          </cell>
          <cell r="AE260" t="str">
            <v>23.3</v>
          </cell>
          <cell r="AF260" t="str">
            <v>23.7</v>
          </cell>
          <cell r="AG260" t="str">
            <v>○</v>
          </cell>
        </row>
        <row r="261">
          <cell r="B261" t="str">
            <v>10A-5563</v>
          </cell>
          <cell r="E261" t="str">
            <v>ハートランド桶川 開口部の２重サッシ化 及び 空調システム改修</v>
          </cell>
          <cell r="F261" t="str">
            <v>医療法人財団　聖蹟会    吉村　一義</v>
          </cell>
          <cell r="G261" t="str">
            <v>医療法人財団　聖蹟会</v>
          </cell>
          <cell r="I261" t="str">
            <v>吉村　一義</v>
          </cell>
          <cell r="J261" t="str">
            <v>株式会社 瑞穂</v>
          </cell>
          <cell r="K261" t="str">
            <v>プラントシステム本部</v>
          </cell>
          <cell r="L261" t="str">
            <v>担当課長</v>
          </cell>
          <cell r="M261" t="str">
            <v>山本 真史</v>
          </cell>
          <cell r="N261" t="str">
            <v>112-8516</v>
          </cell>
          <cell r="O261" t="str">
            <v>東京都文京区小石川５－４－１ ミズホ第１ビル８階</v>
          </cell>
          <cell r="P261" t="str">
            <v>myama@mizuho-ki.co.jp</v>
          </cell>
          <cell r="Q261" t="str">
            <v>03-3811-4141</v>
          </cell>
          <cell r="R261" t="str">
            <v>03-3811-4246</v>
          </cell>
          <cell r="S261">
            <v>11000</v>
          </cell>
          <cell r="T261">
            <v>15899</v>
          </cell>
          <cell r="U261">
            <v>9101</v>
          </cell>
          <cell r="V261">
            <v>20101</v>
          </cell>
          <cell r="W261">
            <v>15899</v>
          </cell>
          <cell r="X261">
            <v>36000</v>
          </cell>
          <cell r="Y261">
            <v>6700</v>
          </cell>
          <cell r="Z261">
            <v>5299</v>
          </cell>
          <cell r="AA261">
            <v>11999</v>
          </cell>
          <cell r="AB261">
            <v>0</v>
          </cell>
          <cell r="AC261">
            <v>11999</v>
          </cell>
          <cell r="AD261">
            <v>12000</v>
          </cell>
          <cell r="AE261" t="str">
            <v>23.3</v>
          </cell>
          <cell r="AF261" t="str">
            <v>23.8</v>
          </cell>
          <cell r="AG261" t="str">
            <v>○</v>
          </cell>
          <cell r="AH261" t="str">
            <v>様式4-1、切り捨て処理、減額</v>
          </cell>
        </row>
        <row r="262">
          <cell r="B262" t="str">
            <v>10A-5567</v>
          </cell>
          <cell r="E262" t="str">
            <v>学校法人　聖メリー学園省エネ改修事業</v>
          </cell>
          <cell r="F262" t="str">
            <v>学校法人　聖メリー学園    村松　重彦</v>
          </cell>
          <cell r="G262" t="str">
            <v>学校法人　聖メリー学園</v>
          </cell>
          <cell r="I262" t="str">
            <v>村松　重彦</v>
          </cell>
          <cell r="J262" t="str">
            <v>東京ガス株式会社</v>
          </cell>
          <cell r="K262" t="str">
            <v>千葉都市ｴﾈﾙｷﾞｰ部</v>
          </cell>
          <cell r="M262" t="str">
            <v>藤崎　政博</v>
          </cell>
          <cell r="N262" t="str">
            <v>261-0001</v>
          </cell>
          <cell r="O262" t="str">
            <v>千葉県千葉市美浜区幸町1-6-8</v>
          </cell>
          <cell r="P262" t="str">
            <v>f-masa@tokyo-gas.co.jp</v>
          </cell>
          <cell r="Q262" t="str">
            <v>043-246-3193</v>
          </cell>
          <cell r="R262" t="str">
            <v>043-247-9095</v>
          </cell>
          <cell r="S262">
            <v>1032</v>
          </cell>
          <cell r="T262">
            <v>8457</v>
          </cell>
          <cell r="U262">
            <v>3314</v>
          </cell>
          <cell r="V262">
            <v>4346</v>
          </cell>
          <cell r="W262">
            <v>8457</v>
          </cell>
          <cell r="X262">
            <v>12803</v>
          </cell>
          <cell r="Y262">
            <v>1448</v>
          </cell>
          <cell r="Z262">
            <v>2819</v>
          </cell>
          <cell r="AA262">
            <v>4267</v>
          </cell>
          <cell r="AB262">
            <v>0</v>
          </cell>
          <cell r="AC262">
            <v>4267</v>
          </cell>
          <cell r="AD262">
            <v>4408</v>
          </cell>
          <cell r="AE262" t="str">
            <v>23.2</v>
          </cell>
          <cell r="AF262" t="str">
            <v>23.3</v>
          </cell>
          <cell r="AG262" t="str">
            <v>○</v>
          </cell>
          <cell r="AH262" t="str">
            <v>壁掛けエアコン除外、減額</v>
          </cell>
        </row>
        <row r="263">
          <cell r="B263" t="str">
            <v>10A-5568</v>
          </cell>
          <cell r="E263" t="str">
            <v>武雄センチュリーホテル　断熱・日射調整及び空調・給湯・照明の省エネ改修工事</v>
          </cell>
          <cell r="F263" t="str">
            <v>宗教法人　世界真光文明教団    関口　勝利</v>
          </cell>
          <cell r="G263" t="str">
            <v>宗教法人　世界真光文明教団</v>
          </cell>
          <cell r="I263" t="str">
            <v>関口　勝利</v>
          </cell>
          <cell r="J263" t="str">
            <v>岩谷設備システム株式会社</v>
          </cell>
          <cell r="K263" t="str">
            <v>省エネ推進部</v>
          </cell>
          <cell r="L263" t="str">
            <v>一般</v>
          </cell>
          <cell r="M263" t="str">
            <v>渡辺　義博</v>
          </cell>
          <cell r="N263" t="str">
            <v>104-0033</v>
          </cell>
          <cell r="O263" t="str">
            <v>東京都中央区新川1-25-9　新川シティビル3階</v>
          </cell>
          <cell r="P263" t="str">
            <v>watanabe@i-fs.jp</v>
          </cell>
          <cell r="Q263" t="str">
            <v>03-3553-8181</v>
          </cell>
          <cell r="R263" t="str">
            <v>03-3553-6060</v>
          </cell>
          <cell r="S263">
            <v>5000</v>
          </cell>
          <cell r="T263">
            <v>55940</v>
          </cell>
          <cell r="U263">
            <v>28060</v>
          </cell>
          <cell r="V263">
            <v>33060</v>
          </cell>
          <cell r="W263">
            <v>55940</v>
          </cell>
          <cell r="X263">
            <v>89000</v>
          </cell>
          <cell r="Y263">
            <v>11020</v>
          </cell>
          <cell r="Z263">
            <v>18646</v>
          </cell>
          <cell r="AA263">
            <v>29666</v>
          </cell>
          <cell r="AB263">
            <v>0</v>
          </cell>
          <cell r="AC263">
            <v>29666</v>
          </cell>
          <cell r="AD263">
            <v>29666</v>
          </cell>
          <cell r="AE263" t="str">
            <v>23.3</v>
          </cell>
          <cell r="AF263" t="str">
            <v>23.8</v>
          </cell>
          <cell r="AG263" t="str">
            <v>○</v>
          </cell>
          <cell r="AH263" t="str">
            <v>開口部改修割合計47.3％</v>
          </cell>
        </row>
        <row r="264">
          <cell r="B264" t="str">
            <v>10A-5571</v>
          </cell>
          <cell r="C264">
            <v>1</v>
          </cell>
          <cell r="E264" t="str">
            <v>久保商事株式会社</v>
          </cell>
          <cell r="F264" t="str">
            <v>久保商事株式会社    久保　善昭</v>
          </cell>
          <cell r="G264" t="str">
            <v>久保商事株式会社</v>
          </cell>
          <cell r="I264" t="str">
            <v>久保　善昭</v>
          </cell>
          <cell r="J264" t="str">
            <v>久保商事㈱</v>
          </cell>
          <cell r="K264" t="str">
            <v>総務</v>
          </cell>
          <cell r="L264" t="str">
            <v>課長</v>
          </cell>
          <cell r="M264" t="str">
            <v>滝下和也</v>
          </cell>
          <cell r="N264" t="str">
            <v>604-8352</v>
          </cell>
          <cell r="O264" t="str">
            <v>京都府京都市中京区堀川通蛸薬師上金屋町776番地</v>
          </cell>
          <cell r="P264" t="str">
            <v>first@ribbon.co.jp</v>
          </cell>
          <cell r="Q264" t="str">
            <v>075-841-0111</v>
          </cell>
          <cell r="R264" t="str">
            <v>075-811-3121</v>
          </cell>
          <cell r="S264">
            <v>4636</v>
          </cell>
          <cell r="T264">
            <v>12281</v>
          </cell>
          <cell r="U264">
            <v>13050</v>
          </cell>
          <cell r="V264">
            <v>17686</v>
          </cell>
          <cell r="W264">
            <v>12281</v>
          </cell>
          <cell r="X264">
            <v>29967</v>
          </cell>
          <cell r="Y264">
            <v>5895</v>
          </cell>
          <cell r="Z264">
            <v>4093</v>
          </cell>
          <cell r="AA264">
            <v>9988</v>
          </cell>
          <cell r="AB264">
            <v>0</v>
          </cell>
          <cell r="AC264">
            <v>9988</v>
          </cell>
          <cell r="AD264">
            <v>9988</v>
          </cell>
          <cell r="AE264" t="str">
            <v>23.2</v>
          </cell>
          <cell r="AF264" t="str">
            <v>23.5</v>
          </cell>
          <cell r="AG264" t="str">
            <v>○</v>
          </cell>
          <cell r="AH264" t="str">
            <v>工期確認→OK</v>
          </cell>
        </row>
        <row r="265">
          <cell r="B265" t="str">
            <v>10A-5573</v>
          </cell>
          <cell r="E265" t="str">
            <v>栃木県済生会宇都宮病院　済生会カインドハウス　省エネ改修事業</v>
          </cell>
          <cell r="F265" t="str">
            <v>栃木県済生会宇都宮病院    中澤　堅次</v>
          </cell>
          <cell r="G265" t="str">
            <v>栃木県済生会宇都宮病院</v>
          </cell>
          <cell r="I265" t="str">
            <v>中澤　堅次</v>
          </cell>
          <cell r="J265" t="str">
            <v>東京ガス株式会社</v>
          </cell>
          <cell r="K265" t="str">
            <v>宇都宮支社</v>
          </cell>
          <cell r="L265" t="str">
            <v>課長</v>
          </cell>
          <cell r="M265" t="str">
            <v>三宅　公雄</v>
          </cell>
          <cell r="N265" t="str">
            <v>321-0953</v>
          </cell>
          <cell r="O265" t="str">
            <v>栃木県宇都宮市東宿郷4-2-16</v>
          </cell>
          <cell r="P265" t="str">
            <v>miyake-k@tokyo-gas.co.jp</v>
          </cell>
          <cell r="Q265" t="str">
            <v>028-634-1911</v>
          </cell>
          <cell r="R265" t="str">
            <v>028-634-1056</v>
          </cell>
          <cell r="S265">
            <v>557</v>
          </cell>
          <cell r="T265">
            <v>16184</v>
          </cell>
          <cell r="U265">
            <v>12588</v>
          </cell>
          <cell r="V265">
            <v>13145</v>
          </cell>
          <cell r="W265">
            <v>16184</v>
          </cell>
          <cell r="X265">
            <v>29329</v>
          </cell>
          <cell r="Y265">
            <v>4381</v>
          </cell>
          <cell r="Z265">
            <v>5394</v>
          </cell>
          <cell r="AA265">
            <v>9775</v>
          </cell>
          <cell r="AB265">
            <v>0</v>
          </cell>
          <cell r="AC265">
            <v>9775</v>
          </cell>
          <cell r="AD265">
            <v>9813</v>
          </cell>
          <cell r="AE265" t="str">
            <v>23.3</v>
          </cell>
          <cell r="AF265" t="str">
            <v>23.12</v>
          </cell>
          <cell r="AG265" t="str">
            <v>○</v>
          </cell>
          <cell r="AH265" t="str">
            <v>壁掛けエアコン除外、減額</v>
          </cell>
        </row>
        <row r="266">
          <cell r="B266" t="str">
            <v>10A-5574</v>
          </cell>
          <cell r="E266" t="str">
            <v>泉正寺町西川ビル省エネ改修事業</v>
          </cell>
          <cell r="F266" t="str">
            <v>住友信託銀行株式会社  本店不動産営業部長  池淵　一男</v>
          </cell>
          <cell r="G266" t="str">
            <v>住友信託銀行株式会社</v>
          </cell>
          <cell r="H266" t="str">
            <v>本店不動産営業部長</v>
          </cell>
          <cell r="I266" t="str">
            <v>池淵　一男</v>
          </cell>
          <cell r="J266" t="str">
            <v>住友信託銀行㈱</v>
          </cell>
          <cell r="K266" t="str">
            <v>本店不動産営業部</v>
          </cell>
          <cell r="L266" t="str">
            <v>受託管理課</v>
          </cell>
          <cell r="M266" t="str">
            <v>酒井　龍太郎</v>
          </cell>
          <cell r="N266" t="str">
            <v>540-8639</v>
          </cell>
          <cell r="O266" t="str">
            <v>大阪府大阪市中央区北浜４-５-３３</v>
          </cell>
          <cell r="P266" t="str">
            <v>sakair@sumitomotrust.co.jp</v>
          </cell>
          <cell r="Q266" t="str">
            <v>06-6220-2710</v>
          </cell>
          <cell r="R266" t="str">
            <v>06-6220-2059</v>
          </cell>
          <cell r="S266">
            <v>3280</v>
          </cell>
          <cell r="T266">
            <v>10231</v>
          </cell>
          <cell r="U266">
            <v>8579</v>
          </cell>
          <cell r="V266">
            <v>11859</v>
          </cell>
          <cell r="W266">
            <v>10231</v>
          </cell>
          <cell r="X266">
            <v>22090</v>
          </cell>
          <cell r="Y266">
            <v>3953</v>
          </cell>
          <cell r="Z266">
            <v>3410</v>
          </cell>
          <cell r="AA266">
            <v>7363</v>
          </cell>
          <cell r="AB266">
            <v>0</v>
          </cell>
          <cell r="AC266">
            <v>7363</v>
          </cell>
          <cell r="AD266">
            <v>7363</v>
          </cell>
          <cell r="AE266" t="str">
            <v>23.3</v>
          </cell>
          <cell r="AF266" t="str">
            <v>23.7</v>
          </cell>
          <cell r="AG266" t="str">
            <v>○</v>
          </cell>
        </row>
        <row r="267">
          <cell r="B267" t="str">
            <v>10A-5575</v>
          </cell>
          <cell r="E267" t="str">
            <v>エトワール海渡商品部ビル省エネ改修工事</v>
          </cell>
          <cell r="F267" t="str">
            <v>株式会社エトワール海渡  代表取締役社長  早川　二美子</v>
          </cell>
          <cell r="G267" t="str">
            <v>株式会社エトワール海渡</v>
          </cell>
          <cell r="H267" t="str">
            <v>代表取締役社長</v>
          </cell>
          <cell r="I267" t="str">
            <v>早川　二美子</v>
          </cell>
          <cell r="J267" t="str">
            <v>株式会社　太平エンジニアリング</v>
          </cell>
          <cell r="K267" t="str">
            <v>ﾒﾝﾃﾅﾝｽ本部業務二部営業二課</v>
          </cell>
          <cell r="L267" t="str">
            <v>課長</v>
          </cell>
          <cell r="M267" t="str">
            <v>渡部　伸隆</v>
          </cell>
          <cell r="N267" t="str">
            <v>113-8474</v>
          </cell>
          <cell r="O267" t="str">
            <v>東京都文京区本郷1-19-6</v>
          </cell>
          <cell r="P267" t="str">
            <v>n.watanabe@taihei-group.co.jp</v>
          </cell>
          <cell r="Q267" t="str">
            <v>03-3817-5449</v>
          </cell>
          <cell r="R267" t="str">
            <v>03-3817-5440</v>
          </cell>
          <cell r="S267">
            <v>5710</v>
          </cell>
          <cell r="T267">
            <v>43705</v>
          </cell>
          <cell r="U267">
            <v>36482</v>
          </cell>
          <cell r="V267">
            <v>42192</v>
          </cell>
          <cell r="W267">
            <v>43705</v>
          </cell>
          <cell r="X267">
            <v>85897</v>
          </cell>
          <cell r="Y267">
            <v>14064</v>
          </cell>
          <cell r="Z267">
            <v>14568</v>
          </cell>
          <cell r="AA267">
            <v>28632</v>
          </cell>
          <cell r="AB267">
            <v>629</v>
          </cell>
          <cell r="AC267">
            <v>29261</v>
          </cell>
          <cell r="AD267">
            <v>29335</v>
          </cell>
          <cell r="AE267" t="str">
            <v>23.3</v>
          </cell>
          <cell r="AF267" t="str">
            <v>24.2</v>
          </cell>
          <cell r="AG267" t="str">
            <v>○</v>
          </cell>
          <cell r="AH267" t="str">
            <v>壁掛けエアコン除外、減額</v>
          </cell>
        </row>
        <row r="268">
          <cell r="B268" t="str">
            <v>10A-5577</v>
          </cell>
          <cell r="E268" t="str">
            <v>株式会社　オオタケ　省エネ改修工事</v>
          </cell>
          <cell r="F268" t="str">
            <v>株式会社　オオタケ    大竹　哲郎</v>
          </cell>
          <cell r="G268" t="str">
            <v>株式会社　オオタケ</v>
          </cell>
          <cell r="I268" t="str">
            <v>大竹　哲郎</v>
          </cell>
          <cell r="J268" t="str">
            <v>ダイキンエアテクノ㈱</v>
          </cell>
          <cell r="K268" t="str">
            <v>技術グループ</v>
          </cell>
          <cell r="L268" t="str">
            <v>課長</v>
          </cell>
          <cell r="M268" t="str">
            <v>西野　浩一</v>
          </cell>
          <cell r="N268" t="str">
            <v>761-8071</v>
          </cell>
          <cell r="O268" t="str">
            <v>香川県高松市伏石町2141-2</v>
          </cell>
          <cell r="P268" t="str">
            <v>kouichi.nishino@grp.daikin.co.jp</v>
          </cell>
          <cell r="Q268" t="str">
            <v>087-868-7350</v>
          </cell>
          <cell r="R268" t="str">
            <v>087-868-7067</v>
          </cell>
          <cell r="S268">
            <v>650</v>
          </cell>
          <cell r="T268">
            <v>5322</v>
          </cell>
          <cell r="U268">
            <v>2628</v>
          </cell>
          <cell r="V268">
            <v>3278</v>
          </cell>
          <cell r="W268">
            <v>5322</v>
          </cell>
          <cell r="X268">
            <v>8600</v>
          </cell>
          <cell r="Y268">
            <v>1092</v>
          </cell>
          <cell r="Z268">
            <v>1774</v>
          </cell>
          <cell r="AA268">
            <v>2866</v>
          </cell>
          <cell r="AB268">
            <v>63</v>
          </cell>
          <cell r="AC268">
            <v>2929</v>
          </cell>
          <cell r="AD268">
            <v>2929</v>
          </cell>
          <cell r="AE268" t="str">
            <v>23.3</v>
          </cell>
          <cell r="AF268" t="str">
            <v>23.6</v>
          </cell>
          <cell r="AG268" t="str">
            <v>○</v>
          </cell>
        </row>
        <row r="269">
          <cell r="B269" t="str">
            <v>10A-5578</v>
          </cell>
          <cell r="E269" t="str">
            <v>ホンダカーズ柳川中央店省エネ改修工事</v>
          </cell>
          <cell r="F269" t="str">
            <v>株式会社ホンダカーズ福岡  代表取締役  坂本　学</v>
          </cell>
          <cell r="G269" t="str">
            <v>株式会社ホンダカーズ福岡</v>
          </cell>
          <cell r="H269" t="str">
            <v>代表取締役</v>
          </cell>
          <cell r="I269" t="str">
            <v>坂本　学</v>
          </cell>
          <cell r="J269" t="str">
            <v>ダイキンエアテクノ株式会社　九州支店</v>
          </cell>
          <cell r="K269" t="str">
            <v>九州支店　営業部</v>
          </cell>
          <cell r="L269" t="str">
            <v>部長</v>
          </cell>
          <cell r="M269" t="str">
            <v>立石　薫</v>
          </cell>
          <cell r="N269" t="str">
            <v>812-0004</v>
          </cell>
          <cell r="O269" t="str">
            <v>福岡県福岡市博多区榎田１丁目４番６９号</v>
          </cell>
          <cell r="P269" t="str">
            <v>kaoru.tateishi@grp.daikin.co.jp</v>
          </cell>
          <cell r="Q269" t="str">
            <v>092-461-2133</v>
          </cell>
          <cell r="R269" t="str">
            <v>092-461-2172</v>
          </cell>
          <cell r="S269">
            <v>877</v>
          </cell>
          <cell r="T269">
            <v>6599</v>
          </cell>
          <cell r="U269">
            <v>3269</v>
          </cell>
          <cell r="V269">
            <v>4146</v>
          </cell>
          <cell r="W269">
            <v>6599</v>
          </cell>
          <cell r="X269">
            <v>10745</v>
          </cell>
          <cell r="Y269">
            <v>1382</v>
          </cell>
          <cell r="Z269">
            <v>2199</v>
          </cell>
          <cell r="AA269">
            <v>3581</v>
          </cell>
          <cell r="AB269">
            <v>78</v>
          </cell>
          <cell r="AC269">
            <v>3659</v>
          </cell>
          <cell r="AD269">
            <v>3659</v>
          </cell>
          <cell r="AE269" t="str">
            <v>23.3</v>
          </cell>
          <cell r="AF269" t="str">
            <v>23.6</v>
          </cell>
          <cell r="AG269" t="str">
            <v>○</v>
          </cell>
        </row>
        <row r="270">
          <cell r="B270" t="str">
            <v>10A-5579</v>
          </cell>
          <cell r="E270" t="str">
            <v>医療法人社団　純心会　ハートフルねんりん荘　省エネ改修事業</v>
          </cell>
          <cell r="F270" t="str">
            <v>医療法人社団　純心会  理事長  前田　隆史</v>
          </cell>
          <cell r="G270" t="str">
            <v>医療法人社団　純心会</v>
          </cell>
          <cell r="H270" t="str">
            <v>理事長</v>
          </cell>
          <cell r="I270" t="str">
            <v>前田　隆史</v>
          </cell>
          <cell r="J270" t="str">
            <v>ダイキンエアテクノ㈱</v>
          </cell>
          <cell r="K270" t="str">
            <v>営業</v>
          </cell>
          <cell r="M270" t="str">
            <v>宮藤　和久</v>
          </cell>
          <cell r="N270" t="str">
            <v>761-8071</v>
          </cell>
          <cell r="O270" t="str">
            <v>香川県高松市伏石町2141-2</v>
          </cell>
          <cell r="P270" t="str">
            <v>kazuhisa.miyafuji@grp.daikin.co.jp</v>
          </cell>
          <cell r="Q270" t="str">
            <v>087-868-7350</v>
          </cell>
          <cell r="R270" t="str">
            <v>087-868-7067</v>
          </cell>
          <cell r="S270">
            <v>3816</v>
          </cell>
          <cell r="T270">
            <v>20745</v>
          </cell>
          <cell r="U270">
            <v>24165</v>
          </cell>
          <cell r="V270">
            <v>27981</v>
          </cell>
          <cell r="W270">
            <v>20745</v>
          </cell>
          <cell r="X270">
            <v>48726</v>
          </cell>
          <cell r="Y270">
            <v>9327</v>
          </cell>
          <cell r="Z270">
            <v>6915</v>
          </cell>
          <cell r="AA270">
            <v>16242</v>
          </cell>
          <cell r="AB270">
            <v>357</v>
          </cell>
          <cell r="AC270">
            <v>16599</v>
          </cell>
          <cell r="AD270">
            <v>16599</v>
          </cell>
          <cell r="AE270" t="str">
            <v>23.3</v>
          </cell>
          <cell r="AF270" t="str">
            <v>23.12</v>
          </cell>
          <cell r="AG270" t="str">
            <v>○</v>
          </cell>
        </row>
        <row r="271">
          <cell r="B271" t="str">
            <v>10A-5580</v>
          </cell>
          <cell r="E271" t="str">
            <v>八木病院建築省エネ改修工事</v>
          </cell>
          <cell r="F271" t="str">
            <v>医療法人社団慈光会八木病院  理事長  八木　和郎</v>
          </cell>
          <cell r="G271" t="str">
            <v>医療法人社団慈光会八木病院</v>
          </cell>
          <cell r="H271" t="str">
            <v>理事長</v>
          </cell>
          <cell r="I271" t="str">
            <v>八木　和郎</v>
          </cell>
          <cell r="J271" t="str">
            <v>株式会社太平エンジニアリング</v>
          </cell>
          <cell r="K271" t="str">
            <v>メンテナンス本部業務二部業務三課</v>
          </cell>
          <cell r="L271" t="str">
            <v>課長</v>
          </cell>
          <cell r="M271" t="str">
            <v>安藤　幸博</v>
          </cell>
          <cell r="N271" t="str">
            <v>113-8474</v>
          </cell>
          <cell r="O271" t="str">
            <v>東京都文京区本郷1-19-6</v>
          </cell>
          <cell r="P271" t="str">
            <v>mt-koumu@taihei-group.co.jp</v>
          </cell>
          <cell r="Q271" t="str">
            <v>03-3817-5432</v>
          </cell>
          <cell r="R271" t="str">
            <v>03-3817-5440</v>
          </cell>
          <cell r="S271">
            <v>3615</v>
          </cell>
          <cell r="T271">
            <v>23726</v>
          </cell>
          <cell r="U271">
            <v>18445</v>
          </cell>
          <cell r="V271">
            <v>22060</v>
          </cell>
          <cell r="W271">
            <v>23726</v>
          </cell>
          <cell r="X271">
            <v>45786</v>
          </cell>
          <cell r="Y271">
            <v>7353</v>
          </cell>
          <cell r="Z271">
            <v>7908</v>
          </cell>
          <cell r="AA271">
            <v>15261</v>
          </cell>
          <cell r="AB271">
            <v>335</v>
          </cell>
          <cell r="AC271">
            <v>15596</v>
          </cell>
          <cell r="AD271">
            <v>15676</v>
          </cell>
          <cell r="AE271" t="str">
            <v>23.3</v>
          </cell>
          <cell r="AF271" t="str">
            <v>24.2</v>
          </cell>
          <cell r="AG271" t="str">
            <v>○</v>
          </cell>
          <cell r="AH271" t="str">
            <v>壁掛けエアコン除外、減額</v>
          </cell>
        </row>
        <row r="272">
          <cell r="B272" t="str">
            <v>10A-5582</v>
          </cell>
          <cell r="E272" t="str">
            <v>インテージひばりが丘事業所ＥＳＣＯ事業</v>
          </cell>
          <cell r="F272" t="str">
            <v>株式会社インテージ    田下　憲雄</v>
          </cell>
          <cell r="G272" t="str">
            <v>株式会社インテージ</v>
          </cell>
          <cell r="I272" t="str">
            <v>田下　憲雄</v>
          </cell>
          <cell r="J272" t="str">
            <v>首都圏リース株式会社</v>
          </cell>
          <cell r="K272" t="str">
            <v>東京第三営業部</v>
          </cell>
          <cell r="L272" t="str">
            <v>副部長</v>
          </cell>
          <cell r="M272" t="str">
            <v>横山茂男</v>
          </cell>
          <cell r="N272" t="str">
            <v>101-0052</v>
          </cell>
          <cell r="O272" t="str">
            <v>東京都千代田区神田小川町1-2</v>
          </cell>
          <cell r="P272" t="str">
            <v>s-yokoyama@shutoken-lease.co.jp</v>
          </cell>
          <cell r="Q272" t="str">
            <v>03-5297-7318</v>
          </cell>
          <cell r="R272" t="str">
            <v>03-5297-0045</v>
          </cell>
          <cell r="S272">
            <v>2000</v>
          </cell>
          <cell r="T272">
            <v>11950</v>
          </cell>
          <cell r="U272">
            <v>84000</v>
          </cell>
          <cell r="V272">
            <v>86000</v>
          </cell>
          <cell r="W272">
            <v>11950</v>
          </cell>
          <cell r="X272">
            <v>97950</v>
          </cell>
          <cell r="Y272">
            <v>28666</v>
          </cell>
          <cell r="Z272">
            <v>3983</v>
          </cell>
          <cell r="AA272">
            <v>32649</v>
          </cell>
          <cell r="AB272">
            <v>0</v>
          </cell>
          <cell r="AC272">
            <v>32649</v>
          </cell>
          <cell r="AD272">
            <v>32650</v>
          </cell>
          <cell r="AE272" t="str">
            <v>23.2</v>
          </cell>
          <cell r="AF272" t="str">
            <v>23.8</v>
          </cell>
          <cell r="AG272" t="str">
            <v>◎</v>
          </cell>
          <cell r="AH272" t="str">
            <v>改修割合の回答待ち→OK
切り捨て処理、減額</v>
          </cell>
        </row>
        <row r="273">
          <cell r="B273" t="str">
            <v>10A-5585</v>
          </cell>
          <cell r="E273" t="str">
            <v>布川税務会計事務所ビル2F省エネ改修事業</v>
          </cell>
          <cell r="F273" t="str">
            <v xml:space="preserve">布川　博    </v>
          </cell>
          <cell r="G273" t="str">
            <v>布川　博</v>
          </cell>
          <cell r="J273" t="str">
            <v>有限会社中島冷熱</v>
          </cell>
          <cell r="L273" t="str">
            <v>代表</v>
          </cell>
          <cell r="M273" t="str">
            <v>中島盛夫</v>
          </cell>
          <cell r="N273" t="str">
            <v>300-0428</v>
          </cell>
          <cell r="O273" t="str">
            <v>茨城県稲敷郡美浦村舟子600</v>
          </cell>
          <cell r="P273" t="str">
            <v>cool-hot.nkjm@silk.plala.or.jp</v>
          </cell>
          <cell r="Q273" t="str">
            <v>029-885-2039</v>
          </cell>
          <cell r="R273" t="str">
            <v>029-885-3355</v>
          </cell>
          <cell r="S273">
            <v>2010</v>
          </cell>
          <cell r="T273">
            <v>9659</v>
          </cell>
          <cell r="U273">
            <v>4531</v>
          </cell>
          <cell r="V273">
            <v>6541</v>
          </cell>
          <cell r="W273">
            <v>9659</v>
          </cell>
          <cell r="X273">
            <v>16200</v>
          </cell>
          <cell r="Y273">
            <v>2180</v>
          </cell>
          <cell r="Z273">
            <v>3219</v>
          </cell>
          <cell r="AA273">
            <v>5399</v>
          </cell>
          <cell r="AB273">
            <v>118</v>
          </cell>
          <cell r="AC273">
            <v>5517</v>
          </cell>
          <cell r="AD273">
            <v>5517</v>
          </cell>
          <cell r="AE273" t="str">
            <v>23.3</v>
          </cell>
          <cell r="AF273" t="str">
            <v>23.9</v>
          </cell>
          <cell r="AG273" t="str">
            <v>○</v>
          </cell>
        </row>
        <row r="274">
          <cell r="B274" t="str">
            <v>10A-5586</v>
          </cell>
          <cell r="E274" t="str">
            <v>小泉株式会社本社ビル／省エネ改修事業</v>
          </cell>
          <cell r="F274" t="str">
            <v>小泉株式会社    谷本　三郎</v>
          </cell>
          <cell r="G274" t="str">
            <v>小泉株式会社</v>
          </cell>
          <cell r="I274" t="str">
            <v>谷本　三郎</v>
          </cell>
          <cell r="J274" t="str">
            <v>小泉株式会社</v>
          </cell>
          <cell r="K274" t="str">
            <v>総務人事課</v>
          </cell>
          <cell r="L274" t="str">
            <v>係長</v>
          </cell>
          <cell r="M274" t="str">
            <v>永松貞治</v>
          </cell>
          <cell r="N274" t="str">
            <v>541-0051</v>
          </cell>
          <cell r="O274" t="str">
            <v>大阪府大阪市中央区備後町３丁目１番8号</v>
          </cell>
          <cell r="P274" t="str">
            <v>teiji.nagamatsu@ap.koizumi.co.jp</v>
          </cell>
          <cell r="Q274" t="str">
            <v>06-6223-7864</v>
          </cell>
          <cell r="R274" t="str">
            <v>06-6223-7869</v>
          </cell>
          <cell r="S274">
            <v>1550</v>
          </cell>
          <cell r="T274">
            <v>26280</v>
          </cell>
          <cell r="U274">
            <v>63290</v>
          </cell>
          <cell r="V274">
            <v>64840</v>
          </cell>
          <cell r="W274">
            <v>26280</v>
          </cell>
          <cell r="X274">
            <v>91120</v>
          </cell>
          <cell r="Y274">
            <v>21613</v>
          </cell>
          <cell r="Z274">
            <v>8760</v>
          </cell>
          <cell r="AA274">
            <v>30373</v>
          </cell>
          <cell r="AB274">
            <v>527</v>
          </cell>
          <cell r="AC274">
            <v>30900</v>
          </cell>
          <cell r="AD274">
            <v>30900</v>
          </cell>
          <cell r="AE274" t="str">
            <v>23.3</v>
          </cell>
          <cell r="AF274" t="str">
            <v>23.7</v>
          </cell>
          <cell r="AG274" t="str">
            <v>○</v>
          </cell>
        </row>
        <row r="275">
          <cell r="B275" t="str">
            <v>10A-5587</v>
          </cell>
          <cell r="E275" t="str">
            <v>冬木工業株式会社本社ビル　省エネルギー改修工事</v>
          </cell>
          <cell r="F275" t="str">
            <v>冬木工業株式会社    大竹　良明</v>
          </cell>
          <cell r="G275" t="str">
            <v>冬木工業株式会社</v>
          </cell>
          <cell r="I275" t="str">
            <v>大竹　良明</v>
          </cell>
          <cell r="J275" t="str">
            <v>株式会社ヤマト</v>
          </cell>
          <cell r="K275" t="str">
            <v>設計部</v>
          </cell>
          <cell r="L275" t="str">
            <v>主事補</v>
          </cell>
          <cell r="M275" t="str">
            <v>山上智彦</v>
          </cell>
          <cell r="N275" t="str">
            <v>371-0844</v>
          </cell>
          <cell r="O275" t="str">
            <v>群馬県前橋市古市町118</v>
          </cell>
          <cell r="P275" t="str">
            <v>Yamagami_Tomohiko@yamato-se.co.jp</v>
          </cell>
          <cell r="Q275" t="str">
            <v>027-290-1841</v>
          </cell>
          <cell r="R275" t="str">
            <v>027-290-1890</v>
          </cell>
          <cell r="S275">
            <v>4100</v>
          </cell>
          <cell r="T275">
            <v>31810</v>
          </cell>
          <cell r="U275">
            <v>14190</v>
          </cell>
          <cell r="V275">
            <v>18290</v>
          </cell>
          <cell r="W275">
            <v>31810</v>
          </cell>
          <cell r="X275">
            <v>50100</v>
          </cell>
          <cell r="Y275">
            <v>6096</v>
          </cell>
          <cell r="Z275">
            <v>10603</v>
          </cell>
          <cell r="AA275">
            <v>16699</v>
          </cell>
          <cell r="AB275">
            <v>0</v>
          </cell>
          <cell r="AC275">
            <v>16699</v>
          </cell>
          <cell r="AD275">
            <v>16699</v>
          </cell>
          <cell r="AE275" t="str">
            <v>23.2</v>
          </cell>
          <cell r="AF275" t="str">
            <v>23.3</v>
          </cell>
          <cell r="AG275" t="str">
            <v>○</v>
          </cell>
        </row>
        <row r="276">
          <cell r="B276" t="str">
            <v>10A-5589</v>
          </cell>
          <cell r="C276">
            <v>2</v>
          </cell>
          <cell r="E276" t="str">
            <v>株式会社太陽松食品　青橋工場事務所棟省エネ改修工事</v>
          </cell>
          <cell r="F276" t="str">
            <v>株式会社太陽松食品  代表取締役  樋口　元剛</v>
          </cell>
          <cell r="G276" t="str">
            <v>株式会社太陽松食品</v>
          </cell>
          <cell r="H276" t="str">
            <v>代表取締役</v>
          </cell>
          <cell r="I276" t="str">
            <v>樋口　元剛</v>
          </cell>
          <cell r="J276" t="str">
            <v>（株）太陽松食品</v>
          </cell>
          <cell r="L276" t="str">
            <v>工場長</v>
          </cell>
          <cell r="M276" t="str">
            <v>佐藤俊則</v>
          </cell>
          <cell r="N276" t="str">
            <v>959-1739</v>
          </cell>
          <cell r="O276" t="str">
            <v>新潟県五泉市村松工業団地１－３－１</v>
          </cell>
          <cell r="P276" t="str">
            <v>satosi@taimatsu.co.jp</v>
          </cell>
          <cell r="Q276" t="str">
            <v>0250-58-8222</v>
          </cell>
          <cell r="R276" t="str">
            <v>0250-58-8495</v>
          </cell>
          <cell r="S276">
            <v>1300</v>
          </cell>
          <cell r="T276">
            <v>16000</v>
          </cell>
          <cell r="U276">
            <v>2850</v>
          </cell>
          <cell r="V276">
            <v>4150</v>
          </cell>
          <cell r="W276">
            <v>16000</v>
          </cell>
          <cell r="X276">
            <v>20150</v>
          </cell>
          <cell r="Y276">
            <v>1383</v>
          </cell>
          <cell r="Z276">
            <v>5333</v>
          </cell>
          <cell r="AA276">
            <v>6716</v>
          </cell>
          <cell r="AB276">
            <v>0</v>
          </cell>
          <cell r="AC276">
            <v>6716</v>
          </cell>
          <cell r="AD276">
            <v>6710</v>
          </cell>
          <cell r="AE276" t="str">
            <v>23.3</v>
          </cell>
          <cell r="AF276" t="str">
            <v>23.6</v>
          </cell>
          <cell r="AG276" t="str">
            <v>○</v>
          </cell>
          <cell r="AH276" t="str">
            <v>様式４－１、GH計算ミス修正、増額</v>
          </cell>
        </row>
        <row r="277">
          <cell r="B277" t="str">
            <v>10A-5591</v>
          </cell>
          <cell r="C277">
            <v>6</v>
          </cell>
          <cell r="E277" t="str">
            <v>ケーエム社屋空調機更新工事</v>
          </cell>
          <cell r="F277" t="str">
            <v>株式会社ケーエム  代表取締役  来間　雅子</v>
          </cell>
          <cell r="G277" t="str">
            <v>株式会社ケーエム</v>
          </cell>
          <cell r="H277" t="str">
            <v>代表取締役</v>
          </cell>
          <cell r="I277" t="str">
            <v>来間　雅子</v>
          </cell>
          <cell r="J277" t="str">
            <v>大和設備　株式会社　米子支店</v>
          </cell>
          <cell r="K277" t="str">
            <v>営業課</v>
          </cell>
          <cell r="M277" t="str">
            <v>近藤　賢一</v>
          </cell>
          <cell r="N277" t="str">
            <v>683-0804</v>
          </cell>
          <cell r="O277" t="str">
            <v>鳥取県米子市米原5-1-11</v>
          </cell>
          <cell r="P277" t="str">
            <v>yonago-eig@amedia-daiwa.co.jp</v>
          </cell>
          <cell r="Q277" t="str">
            <v>0859-34-7121</v>
          </cell>
          <cell r="R277" t="str">
            <v>0859-34-7128</v>
          </cell>
          <cell r="S277">
            <v>1026</v>
          </cell>
          <cell r="T277">
            <v>4528</v>
          </cell>
          <cell r="U277">
            <v>4496</v>
          </cell>
          <cell r="V277">
            <v>5522</v>
          </cell>
          <cell r="W277">
            <v>4528</v>
          </cell>
          <cell r="X277">
            <v>10050</v>
          </cell>
          <cell r="Y277">
            <v>1840</v>
          </cell>
          <cell r="Z277">
            <v>1509</v>
          </cell>
          <cell r="AA277">
            <v>3349</v>
          </cell>
          <cell r="AB277">
            <v>73</v>
          </cell>
          <cell r="AC277">
            <v>3422</v>
          </cell>
          <cell r="AD277">
            <v>3422</v>
          </cell>
          <cell r="AE277" t="str">
            <v>23.3</v>
          </cell>
          <cell r="AF277" t="str">
            <v>23.5</v>
          </cell>
          <cell r="AG277" t="str">
            <v>○</v>
          </cell>
        </row>
        <row r="278">
          <cell r="B278" t="str">
            <v>10A-5593</v>
          </cell>
          <cell r="E278" t="str">
            <v>Ｄ’ＳＴＡＴＩＯＮ　前橋若宮店　省エネルギー改修工事</v>
          </cell>
          <cell r="F278" t="str">
            <v>ＮＥＸＵＳ株式会社    星野　敏</v>
          </cell>
          <cell r="G278" t="str">
            <v>ＮＥＸＵＳ株式会社</v>
          </cell>
          <cell r="I278" t="str">
            <v>星野　敏</v>
          </cell>
          <cell r="J278" t="str">
            <v>株式会社ヤマト</v>
          </cell>
          <cell r="K278" t="str">
            <v>設計部</v>
          </cell>
          <cell r="L278" t="str">
            <v>主事補</v>
          </cell>
          <cell r="M278" t="str">
            <v>山上智彦</v>
          </cell>
          <cell r="N278" t="str">
            <v>371-0844</v>
          </cell>
          <cell r="O278" t="str">
            <v>群馬県前橋市古市町118</v>
          </cell>
          <cell r="P278" t="str">
            <v>Yamagami_Tomohiko@yamato-se.co.jp</v>
          </cell>
          <cell r="Q278" t="str">
            <v>027-290-1841</v>
          </cell>
          <cell r="R278" t="str">
            <v>027-290-1890</v>
          </cell>
          <cell r="S278">
            <v>4397</v>
          </cell>
          <cell r="T278">
            <v>14430</v>
          </cell>
          <cell r="U278">
            <v>21673</v>
          </cell>
          <cell r="V278">
            <v>26070</v>
          </cell>
          <cell r="W278">
            <v>14430</v>
          </cell>
          <cell r="X278">
            <v>40500</v>
          </cell>
          <cell r="Y278">
            <v>8690</v>
          </cell>
          <cell r="Z278">
            <v>4810</v>
          </cell>
          <cell r="AA278">
            <v>13500</v>
          </cell>
          <cell r="AB278">
            <v>0</v>
          </cell>
          <cell r="AC278">
            <v>13500</v>
          </cell>
          <cell r="AD278">
            <v>13500</v>
          </cell>
          <cell r="AE278" t="str">
            <v>23.2</v>
          </cell>
          <cell r="AF278" t="str">
            <v>23.8</v>
          </cell>
          <cell r="AG278" t="str">
            <v>○</v>
          </cell>
        </row>
        <row r="279">
          <cell r="B279" t="str">
            <v>10A-5595</v>
          </cell>
          <cell r="E279" t="str">
            <v>富士スバル大泉店　省エネルギー改修工事</v>
          </cell>
          <cell r="F279" t="str">
            <v>富士オート株式会社    斎藤　煕</v>
          </cell>
          <cell r="G279" t="str">
            <v>富士オート株式会社</v>
          </cell>
          <cell r="I279" t="str">
            <v>斎藤　煕</v>
          </cell>
          <cell r="J279" t="str">
            <v>株式会社ヤマト</v>
          </cell>
          <cell r="K279" t="str">
            <v>設計部</v>
          </cell>
          <cell r="L279" t="str">
            <v>主事補</v>
          </cell>
          <cell r="M279" t="str">
            <v>山上智彦</v>
          </cell>
          <cell r="N279" t="str">
            <v>371-0844</v>
          </cell>
          <cell r="O279" t="str">
            <v>群馬県前橋市古市町118</v>
          </cell>
          <cell r="P279" t="str">
            <v>Yamagami_Tomohiko@yamato-se.co.jp</v>
          </cell>
          <cell r="Q279" t="str">
            <v>027-290-1841</v>
          </cell>
          <cell r="R279" t="str">
            <v>027-290-1890</v>
          </cell>
          <cell r="S279">
            <v>6078</v>
          </cell>
          <cell r="T279">
            <v>7280</v>
          </cell>
          <cell r="U279">
            <v>3642</v>
          </cell>
          <cell r="V279">
            <v>9720</v>
          </cell>
          <cell r="W279">
            <v>7280</v>
          </cell>
          <cell r="X279">
            <v>17000</v>
          </cell>
          <cell r="Y279">
            <v>3240</v>
          </cell>
          <cell r="Z279">
            <v>2426</v>
          </cell>
          <cell r="AA279">
            <v>5666</v>
          </cell>
          <cell r="AB279">
            <v>0</v>
          </cell>
          <cell r="AC279">
            <v>5666</v>
          </cell>
          <cell r="AD279">
            <v>5666</v>
          </cell>
          <cell r="AE279" t="str">
            <v>23.2</v>
          </cell>
          <cell r="AF279" t="str">
            <v>23.9</v>
          </cell>
          <cell r="AG279" t="str">
            <v>○</v>
          </cell>
        </row>
        <row r="280">
          <cell r="B280" t="str">
            <v>10A-5596</v>
          </cell>
          <cell r="E280" t="str">
            <v>はとバス本社事務所（本館）省エネ改修事業</v>
          </cell>
          <cell r="F280" t="str">
            <v>株式会社はとバス  代表取締役社長  松尾　均</v>
          </cell>
          <cell r="G280" t="str">
            <v>株式会社はとバス</v>
          </cell>
          <cell r="H280" t="str">
            <v>代表取締役社長</v>
          </cell>
          <cell r="I280" t="str">
            <v>松尾　均</v>
          </cell>
          <cell r="J280" t="str">
            <v>東京ガス株式会社</v>
          </cell>
          <cell r="K280" t="str">
            <v>中央都市エネルギー部</v>
          </cell>
          <cell r="L280" t="str">
            <v>係長</v>
          </cell>
          <cell r="M280" t="str">
            <v>岡本　知樹</v>
          </cell>
          <cell r="N280" t="str">
            <v>160-0023</v>
          </cell>
          <cell r="O280" t="str">
            <v>東京都新宿区西新宿3-7-30　山之内ビル10F</v>
          </cell>
          <cell r="P280" t="str">
            <v>okamot@tokyo-gas.co.jp</v>
          </cell>
          <cell r="Q280" t="str">
            <v>03-5381-6191</v>
          </cell>
          <cell r="R280" t="str">
            <v>03-5381-6165</v>
          </cell>
          <cell r="S280">
            <v>433</v>
          </cell>
          <cell r="T280">
            <v>14360</v>
          </cell>
          <cell r="U280">
            <v>15734</v>
          </cell>
          <cell r="V280">
            <v>16167</v>
          </cell>
          <cell r="W280">
            <v>14360</v>
          </cell>
          <cell r="X280">
            <v>30527</v>
          </cell>
          <cell r="Y280">
            <v>5389</v>
          </cell>
          <cell r="Z280">
            <v>4786</v>
          </cell>
          <cell r="AA280">
            <v>10175</v>
          </cell>
          <cell r="AB280">
            <v>0</v>
          </cell>
          <cell r="AC280">
            <v>10175</v>
          </cell>
          <cell r="AD280">
            <v>10175</v>
          </cell>
          <cell r="AE280" t="str">
            <v>23.3</v>
          </cell>
          <cell r="AF280" t="str">
            <v>23.6</v>
          </cell>
          <cell r="AG280" t="str">
            <v>○</v>
          </cell>
        </row>
        <row r="281">
          <cell r="B281" t="str">
            <v>10A-5597</v>
          </cell>
          <cell r="E281" t="str">
            <v>株式会社ヤマグチ（サンホテル）省エネ改修事業</v>
          </cell>
          <cell r="F281" t="str">
            <v>株式会社ヤマグチ    山口　利幸</v>
          </cell>
          <cell r="G281" t="str">
            <v>株式会社ヤマグチ</v>
          </cell>
          <cell r="I281" t="str">
            <v>山口　利幸</v>
          </cell>
          <cell r="J281" t="str">
            <v>関西電力株式会社</v>
          </cell>
          <cell r="K281" t="str">
            <v>和歌山営業所　エネルギー営業</v>
          </cell>
          <cell r="L281" t="str">
            <v>係長</v>
          </cell>
          <cell r="M281" t="str">
            <v>石井　啓介</v>
          </cell>
          <cell r="N281" t="str">
            <v>640-8145</v>
          </cell>
          <cell r="O281" t="str">
            <v>和歌山県和歌山市岡山丁４０番地</v>
          </cell>
          <cell r="P281" t="str">
            <v>ishii.keisuke@a3.kepco.co.jp</v>
          </cell>
          <cell r="Q281" t="str">
            <v>073-463-0645</v>
          </cell>
          <cell r="R281" t="str">
            <v>073-463-0672</v>
          </cell>
          <cell r="S281">
            <v>735</v>
          </cell>
          <cell r="T281">
            <v>8295</v>
          </cell>
          <cell r="U281">
            <v>7605</v>
          </cell>
          <cell r="V281">
            <v>8340</v>
          </cell>
          <cell r="W281">
            <v>8295</v>
          </cell>
          <cell r="X281">
            <v>16635</v>
          </cell>
          <cell r="Y281">
            <v>2780</v>
          </cell>
          <cell r="Z281">
            <v>2765</v>
          </cell>
          <cell r="AA281">
            <v>5545</v>
          </cell>
          <cell r="AB281">
            <v>0</v>
          </cell>
          <cell r="AC281">
            <v>5545</v>
          </cell>
          <cell r="AD281">
            <v>5545</v>
          </cell>
          <cell r="AE281" t="str">
            <v>23.3</v>
          </cell>
          <cell r="AF281" t="str">
            <v>23.5</v>
          </cell>
          <cell r="AG281" t="str">
            <v>○</v>
          </cell>
          <cell r="AH281" t="str">
            <v>フィルム金額確認→1/2でした</v>
          </cell>
        </row>
        <row r="282">
          <cell r="B282" t="str">
            <v>10A-5599</v>
          </cell>
          <cell r="C282">
            <v>1</v>
          </cell>
          <cell r="E282" t="str">
            <v>朝日生命王子ビル省エネ改修事業</v>
          </cell>
          <cell r="F282" t="str">
            <v>朝日生命保険相互会社  代表取締役  佐藤　美樹</v>
          </cell>
          <cell r="G282" t="str">
            <v>朝日生命保険相互会社</v>
          </cell>
          <cell r="H282" t="str">
            <v>代表取締役</v>
          </cell>
          <cell r="I282" t="str">
            <v>佐藤　美樹</v>
          </cell>
          <cell r="J282" t="str">
            <v>東テク株式会社</v>
          </cell>
          <cell r="K282" t="str">
            <v>空調統括部技術グループ</v>
          </cell>
          <cell r="L282" t="str">
            <v>次長</v>
          </cell>
          <cell r="M282" t="str">
            <v>宍倉 克彦</v>
          </cell>
          <cell r="N282" t="str">
            <v>103-0023</v>
          </cell>
          <cell r="O282" t="str">
            <v>東京都中央区日本橋本町4-8-14</v>
          </cell>
          <cell r="P282" t="str">
            <v>shishikura-k@totech.co.jp</v>
          </cell>
          <cell r="Q282" t="str">
            <v>03-3242-3223</v>
          </cell>
          <cell r="R282" t="str">
            <v>03-5255-5051</v>
          </cell>
          <cell r="S282">
            <v>2942</v>
          </cell>
          <cell r="T282">
            <v>24172</v>
          </cell>
          <cell r="U282">
            <v>30186</v>
          </cell>
          <cell r="V282">
            <v>33128</v>
          </cell>
          <cell r="W282">
            <v>24172</v>
          </cell>
          <cell r="X282">
            <v>57300</v>
          </cell>
          <cell r="Y282">
            <v>11042</v>
          </cell>
          <cell r="Z282">
            <v>8057</v>
          </cell>
          <cell r="AA282">
            <v>19099</v>
          </cell>
          <cell r="AB282">
            <v>0</v>
          </cell>
          <cell r="AC282">
            <v>19099</v>
          </cell>
          <cell r="AD282">
            <v>19100</v>
          </cell>
          <cell r="AE282" t="str">
            <v>23.3</v>
          </cell>
          <cell r="AF282" t="str">
            <v>23.6</v>
          </cell>
          <cell r="AG282" t="str">
            <v>○</v>
          </cell>
          <cell r="AH282" t="str">
            <v>切り捨て処理、減額</v>
          </cell>
        </row>
        <row r="283">
          <cell r="B283" t="str">
            <v>10A-5602</v>
          </cell>
          <cell r="E283" t="str">
            <v>能登旅館省エネ改修事業</v>
          </cell>
          <cell r="F283" t="str">
            <v>有限会社能登　能登旅館    田原　仁</v>
          </cell>
          <cell r="G283" t="str">
            <v>有限会社能登　能登旅館</v>
          </cell>
          <cell r="I283" t="str">
            <v>田原　仁</v>
          </cell>
          <cell r="J283" t="str">
            <v>(有)市来空調</v>
          </cell>
          <cell r="L283" t="str">
            <v>代表取締役</v>
          </cell>
          <cell r="M283" t="str">
            <v>市来俊彦</v>
          </cell>
          <cell r="N283" t="str">
            <v>252-0314</v>
          </cell>
          <cell r="O283" t="str">
            <v>神奈川県相模原市南区南台２－９－６</v>
          </cell>
          <cell r="P283" t="str">
            <v>ichikikutyo@jcom.home.ne.jp</v>
          </cell>
          <cell r="Q283" t="str">
            <v>042-712-7151</v>
          </cell>
          <cell r="R283" t="str">
            <v>042-712-7152</v>
          </cell>
          <cell r="S283">
            <v>1625</v>
          </cell>
          <cell r="T283">
            <v>6995</v>
          </cell>
          <cell r="U283">
            <v>6405</v>
          </cell>
          <cell r="V283">
            <v>8030</v>
          </cell>
          <cell r="W283">
            <v>6995</v>
          </cell>
          <cell r="X283">
            <v>15025</v>
          </cell>
          <cell r="Y283">
            <v>2676</v>
          </cell>
          <cell r="Z283">
            <v>2331</v>
          </cell>
          <cell r="AA283">
            <v>5007</v>
          </cell>
          <cell r="AB283">
            <v>100</v>
          </cell>
          <cell r="AC283">
            <v>5107</v>
          </cell>
          <cell r="AD283">
            <v>5075</v>
          </cell>
          <cell r="AE283" t="str">
            <v>23.3</v>
          </cell>
          <cell r="AF283" t="str">
            <v>24.2</v>
          </cell>
          <cell r="AG283" t="str">
            <v>◎</v>
          </cell>
          <cell r="AH283" t="str">
            <v>様式４－１から４－２への転記ミス修正、増額</v>
          </cell>
        </row>
        <row r="284">
          <cell r="B284" t="str">
            <v>10A-5603</v>
          </cell>
          <cell r="E284" t="str">
            <v>特別養護老人ホーム誠光園　空調設備他・躯体改修工事</v>
          </cell>
          <cell r="F284" t="str">
            <v>社会福祉法人誠光会  理事長  長谷川　稔</v>
          </cell>
          <cell r="G284" t="str">
            <v>社会福祉法人誠光会</v>
          </cell>
          <cell r="H284" t="str">
            <v>理事長</v>
          </cell>
          <cell r="I284" t="str">
            <v>長谷川　稔</v>
          </cell>
          <cell r="J284" t="str">
            <v>三菱電機ビルテクノサービス株式会社</v>
          </cell>
          <cell r="K284" t="str">
            <v>九州支社　ビル設備部　冷熱営業技術課</v>
          </cell>
          <cell r="L284" t="str">
            <v>主事</v>
          </cell>
          <cell r="M284" t="str">
            <v>日永田　洋史</v>
          </cell>
          <cell r="N284" t="str">
            <v>812-0042</v>
          </cell>
          <cell r="O284" t="str">
            <v>福岡県福岡市博多区豊１－９－７１</v>
          </cell>
          <cell r="P284" t="str">
            <v>hieda.hirofumi@meltec.co.jp</v>
          </cell>
          <cell r="Q284" t="str">
            <v>092-474-8224</v>
          </cell>
          <cell r="R284" t="str">
            <v>092-474-8298</v>
          </cell>
          <cell r="S284">
            <v>1920</v>
          </cell>
          <cell r="T284">
            <v>27525</v>
          </cell>
          <cell r="U284">
            <v>7635</v>
          </cell>
          <cell r="V284">
            <v>9555</v>
          </cell>
          <cell r="W284">
            <v>27525</v>
          </cell>
          <cell r="X284">
            <v>37080</v>
          </cell>
          <cell r="Y284">
            <v>3185</v>
          </cell>
          <cell r="Z284">
            <v>9175</v>
          </cell>
          <cell r="AA284">
            <v>12360</v>
          </cell>
          <cell r="AB284">
            <v>0</v>
          </cell>
          <cell r="AC284">
            <v>12360</v>
          </cell>
          <cell r="AD284">
            <v>12360</v>
          </cell>
          <cell r="AE284" t="str">
            <v>23.3</v>
          </cell>
          <cell r="AF284" t="str">
            <v>23.6</v>
          </cell>
          <cell r="AG284" t="str">
            <v>◎</v>
          </cell>
        </row>
        <row r="285">
          <cell r="B285" t="str">
            <v>10A-5606</v>
          </cell>
          <cell r="E285" t="str">
            <v>株式会社HSC足利自動車学校　省エネ改修事業</v>
          </cell>
          <cell r="F285" t="str">
            <v>株式会社HSC    早川　幹夫</v>
          </cell>
          <cell r="G285" t="str">
            <v>株式会社HSC</v>
          </cell>
          <cell r="I285" t="str">
            <v>早川　幹夫</v>
          </cell>
          <cell r="J285" t="str">
            <v>日本テクノ株式会社</v>
          </cell>
          <cell r="K285" t="str">
            <v>SG事業部</v>
          </cell>
          <cell r="L285" t="str">
            <v>課長</v>
          </cell>
          <cell r="M285" t="str">
            <v>柳沼貞利</v>
          </cell>
          <cell r="N285" t="str">
            <v>163-0650</v>
          </cell>
          <cell r="O285" t="str">
            <v>東京都新宿区西新宿１－２５－１</v>
          </cell>
          <cell r="P285" t="str">
            <v>yaginuma_sadatoshi@n-techno.co.jp</v>
          </cell>
          <cell r="Q285" t="str">
            <v>03-5909-5259</v>
          </cell>
          <cell r="R285" t="str">
            <v>03-5909-5379</v>
          </cell>
          <cell r="S285">
            <v>82384</v>
          </cell>
          <cell r="T285">
            <v>20335</v>
          </cell>
          <cell r="U285">
            <v>9944</v>
          </cell>
          <cell r="V285">
            <v>92328</v>
          </cell>
          <cell r="W285">
            <v>20335</v>
          </cell>
          <cell r="X285">
            <v>112663</v>
          </cell>
          <cell r="Y285">
            <v>30776</v>
          </cell>
          <cell r="Z285">
            <v>6778</v>
          </cell>
          <cell r="AA285">
            <v>37554</v>
          </cell>
          <cell r="AB285">
            <v>0</v>
          </cell>
          <cell r="AC285">
            <v>37554</v>
          </cell>
          <cell r="AD285">
            <v>37554</v>
          </cell>
          <cell r="AE285" t="str">
            <v>23.2</v>
          </cell>
          <cell r="AF285" t="str">
            <v>23.7</v>
          </cell>
          <cell r="AG285" t="str">
            <v>○</v>
          </cell>
          <cell r="AH285" t="str">
            <v>屋根・外壁は仮の値</v>
          </cell>
        </row>
        <row r="286">
          <cell r="B286" t="str">
            <v>10A-5607</v>
          </cell>
          <cell r="E286" t="str">
            <v>信州松代ロイヤルホテル空調熱源高効率化と断熱フィルムによる省エネ改修工事</v>
          </cell>
          <cell r="F286" t="str">
            <v>大和リゾート株式会社    串田　誠治</v>
          </cell>
          <cell r="G286" t="str">
            <v>大和リゾート株式会社</v>
          </cell>
          <cell r="I286" t="str">
            <v>串田　誠治</v>
          </cell>
          <cell r="J286" t="str">
            <v>大和エネルギー株式会社</v>
          </cell>
          <cell r="K286" t="str">
            <v>大阪本店　技術部　技術課</v>
          </cell>
          <cell r="M286" t="str">
            <v>橋本　孝介</v>
          </cell>
          <cell r="N286" t="str">
            <v>530-8241</v>
          </cell>
          <cell r="O286" t="str">
            <v>大阪府大阪市北区梅田３丁目３番５号</v>
          </cell>
          <cell r="P286" t="str">
            <v>kou-hashimoto@ms.dgn.ne.jp</v>
          </cell>
          <cell r="Q286" t="str">
            <v>06-6342-1765</v>
          </cell>
          <cell r="R286" t="str">
            <v>06-6342-1766</v>
          </cell>
          <cell r="S286">
            <v>10500</v>
          </cell>
          <cell r="T286">
            <v>33000</v>
          </cell>
          <cell r="U286">
            <v>44100</v>
          </cell>
          <cell r="V286">
            <v>54600</v>
          </cell>
          <cell r="W286">
            <v>33000</v>
          </cell>
          <cell r="X286">
            <v>87600</v>
          </cell>
          <cell r="Y286">
            <v>18200</v>
          </cell>
          <cell r="Z286">
            <v>11000</v>
          </cell>
          <cell r="AA286">
            <v>29200</v>
          </cell>
          <cell r="AB286">
            <v>642</v>
          </cell>
          <cell r="AC286">
            <v>29842</v>
          </cell>
          <cell r="AD286">
            <v>29842</v>
          </cell>
          <cell r="AE286" t="str">
            <v>23.3</v>
          </cell>
          <cell r="AF286" t="str">
            <v>23.10</v>
          </cell>
          <cell r="AG286" t="str">
            <v>○</v>
          </cell>
        </row>
        <row r="287">
          <cell r="B287" t="str">
            <v>10A-5608</v>
          </cell>
          <cell r="E287" t="str">
            <v>串本ロイヤルホテル空調熱源高効率化と断熱フィルムによる省エネ改修事業</v>
          </cell>
          <cell r="F287" t="str">
            <v>大和リゾート株式会社    串田　誠治</v>
          </cell>
          <cell r="G287" t="str">
            <v>大和リゾート株式会社</v>
          </cell>
          <cell r="I287" t="str">
            <v>串田　誠治</v>
          </cell>
          <cell r="J287" t="str">
            <v>大和エネルギー株式会社</v>
          </cell>
          <cell r="K287" t="str">
            <v>大阪本店技術部技術課</v>
          </cell>
          <cell r="M287" t="str">
            <v>橋本　孝介</v>
          </cell>
          <cell r="N287" t="str">
            <v>530-8241</v>
          </cell>
          <cell r="O287" t="str">
            <v>大阪府大阪市北区梅田３丁目３番５号</v>
          </cell>
          <cell r="P287" t="str">
            <v>kou-hashimoto@ms.dgn.ne.jp</v>
          </cell>
          <cell r="Q287" t="str">
            <v>06-6342-1765</v>
          </cell>
          <cell r="R287" t="str">
            <v>06-6342-1766</v>
          </cell>
          <cell r="S287">
            <v>10500</v>
          </cell>
          <cell r="T287">
            <v>27000</v>
          </cell>
          <cell r="U287">
            <v>48000</v>
          </cell>
          <cell r="V287">
            <v>58500</v>
          </cell>
          <cell r="W287">
            <v>27000</v>
          </cell>
          <cell r="X287">
            <v>85500</v>
          </cell>
          <cell r="Y287">
            <v>19500</v>
          </cell>
          <cell r="Z287">
            <v>9000</v>
          </cell>
          <cell r="AA287">
            <v>28500</v>
          </cell>
          <cell r="AB287">
            <v>627</v>
          </cell>
          <cell r="AC287">
            <v>29127</v>
          </cell>
          <cell r="AD287">
            <v>29127</v>
          </cell>
          <cell r="AE287" t="str">
            <v>23.3</v>
          </cell>
          <cell r="AF287" t="str">
            <v>23.10</v>
          </cell>
          <cell r="AG287" t="str">
            <v>○</v>
          </cell>
        </row>
        <row r="288">
          <cell r="B288" t="str">
            <v>10A-5613</v>
          </cell>
          <cell r="E288" t="str">
            <v>緑協和病院本館省エネ改修事業</v>
          </cell>
          <cell r="F288" t="str">
            <v>緑協和病院  院長  成川　有一</v>
          </cell>
          <cell r="G288" t="str">
            <v>緑協和病院</v>
          </cell>
          <cell r="H288" t="str">
            <v>院長</v>
          </cell>
          <cell r="I288" t="str">
            <v>成川　有一</v>
          </cell>
          <cell r="J288" t="str">
            <v>ダイキンファシリティーズ株式会社</v>
          </cell>
          <cell r="K288" t="str">
            <v>アプライドソリューション営業部</v>
          </cell>
          <cell r="L288" t="str">
            <v>直販担当課長</v>
          </cell>
          <cell r="M288" t="str">
            <v>長野　茂人</v>
          </cell>
          <cell r="N288" t="str">
            <v>108-0075</v>
          </cell>
          <cell r="O288" t="str">
            <v>東京都港区港南２－１８－１　ＪＲ品川イーストビル　ダイキン工業㈱ＡＰＳ事業本部内</v>
          </cell>
          <cell r="P288" t="str">
            <v>shigeto.nagano@daikin.co.jp</v>
          </cell>
          <cell r="Q288" t="str">
            <v>03-6716-0355</v>
          </cell>
          <cell r="R288" t="str">
            <v>03-6716-0221</v>
          </cell>
          <cell r="S288">
            <v>12500</v>
          </cell>
          <cell r="T288">
            <v>31026</v>
          </cell>
          <cell r="U288">
            <v>31474</v>
          </cell>
          <cell r="V288">
            <v>43974</v>
          </cell>
          <cell r="W288">
            <v>31026</v>
          </cell>
          <cell r="X288">
            <v>75000</v>
          </cell>
          <cell r="Y288">
            <v>14658</v>
          </cell>
          <cell r="Z288">
            <v>10342</v>
          </cell>
          <cell r="AA288">
            <v>25000</v>
          </cell>
          <cell r="AB288">
            <v>550</v>
          </cell>
          <cell r="AC288">
            <v>25550</v>
          </cell>
          <cell r="AD288">
            <v>25550</v>
          </cell>
          <cell r="AE288" t="str">
            <v>23.2</v>
          </cell>
          <cell r="AF288" t="str">
            <v>23.3</v>
          </cell>
          <cell r="AG288" t="str">
            <v>○</v>
          </cell>
        </row>
        <row r="289">
          <cell r="B289" t="str">
            <v>10A-5614</v>
          </cell>
          <cell r="E289" t="str">
            <v>白川ビル　省エネ事業</v>
          </cell>
          <cell r="F289" t="str">
            <v>株式会社しらかわ    白川　明子</v>
          </cell>
          <cell r="G289" t="str">
            <v>株式会社しらかわ</v>
          </cell>
          <cell r="I289" t="str">
            <v>白川　明子</v>
          </cell>
          <cell r="J289" t="str">
            <v>ダイキンエアテクノ㈱</v>
          </cell>
          <cell r="K289" t="str">
            <v>営業</v>
          </cell>
          <cell r="M289" t="str">
            <v>藤岡　寛</v>
          </cell>
          <cell r="N289" t="str">
            <v>761-8071</v>
          </cell>
          <cell r="O289" t="str">
            <v>香川県高松市伏石町2141-2</v>
          </cell>
          <cell r="P289" t="str">
            <v>hiroshi1.fujioka@grp.daikin.co.jp</v>
          </cell>
          <cell r="Q289" t="str">
            <v>087-868-7350</v>
          </cell>
          <cell r="R289" t="str">
            <v>087-868-7067</v>
          </cell>
          <cell r="S289">
            <v>1135</v>
          </cell>
          <cell r="T289">
            <v>7659</v>
          </cell>
          <cell r="U289">
            <v>2181</v>
          </cell>
          <cell r="V289">
            <v>3316</v>
          </cell>
          <cell r="W289">
            <v>7659</v>
          </cell>
          <cell r="X289">
            <v>10975</v>
          </cell>
          <cell r="Y289">
            <v>1105</v>
          </cell>
          <cell r="Z289">
            <v>2553</v>
          </cell>
          <cell r="AA289">
            <v>3658</v>
          </cell>
          <cell r="AB289">
            <v>80</v>
          </cell>
          <cell r="AC289">
            <v>3738</v>
          </cell>
          <cell r="AD289">
            <v>3738</v>
          </cell>
          <cell r="AE289" t="str">
            <v>23.3</v>
          </cell>
          <cell r="AF289" t="str">
            <v>23.6</v>
          </cell>
          <cell r="AG289" t="str">
            <v>○</v>
          </cell>
        </row>
        <row r="290">
          <cell r="B290" t="str">
            <v>10A-5615</v>
          </cell>
          <cell r="E290" t="str">
            <v>きやま鹿毛病院改修工事</v>
          </cell>
          <cell r="F290" t="str">
            <v>医療法人　清明会  （理事長）  鹿毛　明義</v>
          </cell>
          <cell r="G290" t="str">
            <v>医療法人　清明会</v>
          </cell>
          <cell r="H290" t="str">
            <v>（理事長）</v>
          </cell>
          <cell r="I290" t="str">
            <v>鹿毛　明義</v>
          </cell>
          <cell r="J290" t="str">
            <v>（株）竹中工務店九州支店</v>
          </cell>
          <cell r="K290" t="str">
            <v>設計部設備グループ</v>
          </cell>
          <cell r="L290" t="str">
            <v>課長代理</v>
          </cell>
          <cell r="M290" t="str">
            <v>福原　均</v>
          </cell>
          <cell r="N290" t="str">
            <v>810-001</v>
          </cell>
          <cell r="O290" t="str">
            <v>福岡県福岡市中央区天神4丁目2-20</v>
          </cell>
          <cell r="P290" t="str">
            <v>fukuhara.hitoshi@takenaka.co.jp</v>
          </cell>
          <cell r="Q290" t="str">
            <v>092-733-0319</v>
          </cell>
          <cell r="R290" t="str">
            <v>092-781-5276</v>
          </cell>
          <cell r="S290">
            <v>2130</v>
          </cell>
          <cell r="T290">
            <v>59313</v>
          </cell>
          <cell r="U290">
            <v>47372</v>
          </cell>
          <cell r="V290">
            <v>49502</v>
          </cell>
          <cell r="W290">
            <v>59313</v>
          </cell>
          <cell r="X290">
            <v>108815</v>
          </cell>
          <cell r="Y290">
            <v>16500</v>
          </cell>
          <cell r="Z290">
            <v>19771</v>
          </cell>
          <cell r="AA290">
            <v>36271</v>
          </cell>
          <cell r="AB290">
            <v>729</v>
          </cell>
          <cell r="AC290">
            <v>37000</v>
          </cell>
          <cell r="AD290">
            <v>37000</v>
          </cell>
          <cell r="AE290" t="str">
            <v>23.2</v>
          </cell>
          <cell r="AF290" t="str">
            <v>23.6</v>
          </cell>
          <cell r="AG290" t="str">
            <v>○</v>
          </cell>
        </row>
        <row r="291">
          <cell r="B291" t="str">
            <v>10A-5619</v>
          </cell>
          <cell r="E291" t="str">
            <v>ベイシア神栖店　省エネルギー改修工事</v>
          </cell>
          <cell r="F291" t="str">
            <v>株式会社ベイシア  代表取締役社長  高山　正雄</v>
          </cell>
          <cell r="G291" t="str">
            <v>株式会社ベイシア</v>
          </cell>
          <cell r="H291" t="str">
            <v>代表取締役社長</v>
          </cell>
          <cell r="I291" t="str">
            <v>高山　正雄</v>
          </cell>
          <cell r="J291" t="str">
            <v>株式会社ヤマト</v>
          </cell>
          <cell r="K291" t="str">
            <v>企画推進部</v>
          </cell>
          <cell r="L291" t="str">
            <v>部長代理</v>
          </cell>
          <cell r="M291" t="str">
            <v>鳥居　博恭</v>
          </cell>
          <cell r="N291" t="str">
            <v>371-0844</v>
          </cell>
          <cell r="O291" t="str">
            <v>群馬県前橋市古市町118番地</v>
          </cell>
          <cell r="P291" t="str">
            <v>Torii_Hiroyasu@yamato-se.co.jp</v>
          </cell>
          <cell r="Q291" t="str">
            <v>027-290-1850</v>
          </cell>
          <cell r="R291" t="str">
            <v>027-290-1829</v>
          </cell>
          <cell r="S291">
            <v>6900</v>
          </cell>
          <cell r="T291">
            <v>23950</v>
          </cell>
          <cell r="U291">
            <v>44550</v>
          </cell>
          <cell r="V291">
            <v>51450</v>
          </cell>
          <cell r="W291">
            <v>23950</v>
          </cell>
          <cell r="X291">
            <v>75400</v>
          </cell>
          <cell r="Y291">
            <v>17150</v>
          </cell>
          <cell r="Z291">
            <v>7983</v>
          </cell>
          <cell r="AA291">
            <v>25133</v>
          </cell>
          <cell r="AB291">
            <v>0</v>
          </cell>
          <cell r="AC291">
            <v>25133</v>
          </cell>
          <cell r="AD291">
            <v>25133</v>
          </cell>
          <cell r="AE291" t="str">
            <v>23.2</v>
          </cell>
          <cell r="AF291" t="str">
            <v>23.12</v>
          </cell>
          <cell r="AG291" t="str">
            <v>○</v>
          </cell>
        </row>
        <row r="292">
          <cell r="B292" t="str">
            <v>10A-5621</v>
          </cell>
          <cell r="C292">
            <v>1</v>
          </cell>
          <cell r="E292" t="str">
            <v>グリーンビル省エネ改修事業</v>
          </cell>
          <cell r="F292" t="str">
            <v>株式会社スズキケンショウ    鈴木　満</v>
          </cell>
          <cell r="G292" t="str">
            <v>株式会社スズキケンショウ</v>
          </cell>
          <cell r="I292" t="str">
            <v>鈴木　満</v>
          </cell>
          <cell r="J292" t="str">
            <v>株式会社スズキケンショウ</v>
          </cell>
          <cell r="K292" t="str">
            <v>総務部</v>
          </cell>
          <cell r="L292" t="str">
            <v>課長</v>
          </cell>
          <cell r="M292" t="str">
            <v>鶴山　幸司</v>
          </cell>
          <cell r="N292" t="str">
            <v>920-0902</v>
          </cell>
          <cell r="O292" t="str">
            <v>石川県金沢市尾張町２－９－２３</v>
          </cell>
          <cell r="P292" t="str">
            <v>suzuken@vega.ocn.ne.jp</v>
          </cell>
          <cell r="Q292" t="str">
            <v>076-234-0568</v>
          </cell>
          <cell r="R292" t="str">
            <v>076-234-0598</v>
          </cell>
          <cell r="S292">
            <v>4905</v>
          </cell>
          <cell r="T292">
            <v>10545</v>
          </cell>
          <cell r="U292">
            <v>3908</v>
          </cell>
          <cell r="V292">
            <v>8813</v>
          </cell>
          <cell r="W292">
            <v>10545</v>
          </cell>
          <cell r="X292">
            <v>19358</v>
          </cell>
          <cell r="Y292">
            <v>2937</v>
          </cell>
          <cell r="Z292">
            <v>3515</v>
          </cell>
          <cell r="AA292">
            <v>6452</v>
          </cell>
          <cell r="AB292">
            <v>141</v>
          </cell>
          <cell r="AC292">
            <v>6593</v>
          </cell>
          <cell r="AD292">
            <v>6593</v>
          </cell>
          <cell r="AE292" t="str">
            <v>23.3</v>
          </cell>
          <cell r="AF292" t="str">
            <v>23.7</v>
          </cell>
          <cell r="AG292" t="str">
            <v>◎</v>
          </cell>
          <cell r="AH292" t="str">
            <v>金沢工大・永野教授/技術検証
部分改修ではない</v>
          </cell>
        </row>
        <row r="293">
          <cell r="B293" t="str">
            <v>10A-5622</v>
          </cell>
          <cell r="E293" t="str">
            <v>NAC事務所省エネ改修事業工事</v>
          </cell>
          <cell r="F293" t="str">
            <v xml:space="preserve">名定　俊幸    </v>
          </cell>
          <cell r="G293" t="str">
            <v>名定　俊幸</v>
          </cell>
          <cell r="J293" t="str">
            <v>株式会社エヌ・エー・シィー</v>
          </cell>
          <cell r="K293" t="str">
            <v>工事部</v>
          </cell>
          <cell r="L293" t="str">
            <v>主任</v>
          </cell>
          <cell r="M293" t="str">
            <v>名定　宏祐</v>
          </cell>
          <cell r="N293" t="str">
            <v>670-0086</v>
          </cell>
          <cell r="O293" t="str">
            <v>兵庫県姫路市田寺4-13-18</v>
          </cell>
          <cell r="P293" t="str">
            <v>kousuke1201ekusuok@yahoo.co.jp</v>
          </cell>
          <cell r="Q293" t="str">
            <v>079-297-8784</v>
          </cell>
          <cell r="R293" t="str">
            <v>079-297-8079</v>
          </cell>
          <cell r="S293">
            <v>2156</v>
          </cell>
          <cell r="T293">
            <v>1135</v>
          </cell>
          <cell r="U293">
            <v>3640</v>
          </cell>
          <cell r="V293">
            <v>5796</v>
          </cell>
          <cell r="W293">
            <v>1135</v>
          </cell>
          <cell r="X293">
            <v>6931</v>
          </cell>
          <cell r="Y293">
            <v>1932</v>
          </cell>
          <cell r="Z293">
            <v>378</v>
          </cell>
          <cell r="AA293">
            <v>2310</v>
          </cell>
          <cell r="AB293">
            <v>20</v>
          </cell>
          <cell r="AC293">
            <v>2330</v>
          </cell>
          <cell r="AD293">
            <v>2330</v>
          </cell>
          <cell r="AE293" t="str">
            <v>23.2</v>
          </cell>
          <cell r="AF293" t="str">
            <v>23.8</v>
          </cell>
          <cell r="AG293" t="str">
            <v>○</v>
          </cell>
        </row>
        <row r="294">
          <cell r="B294" t="str">
            <v>10A-5624</v>
          </cell>
          <cell r="C294">
            <v>6</v>
          </cell>
          <cell r="E294" t="str">
            <v>大和エンジ二ヤリング本社ビル省エネ改修事業</v>
          </cell>
          <cell r="F294" t="str">
            <v>株式会社大和エンジ二ヤリング    石川　元造</v>
          </cell>
          <cell r="G294" t="str">
            <v>株式会社大和エンジ二ヤリング</v>
          </cell>
          <cell r="I294" t="str">
            <v>石川　元造</v>
          </cell>
          <cell r="J294" t="str">
            <v>中国システック㈱</v>
          </cell>
          <cell r="K294" t="str">
            <v>環境ソリューション部</v>
          </cell>
          <cell r="M294" t="str">
            <v>滝本　博昭</v>
          </cell>
          <cell r="N294" t="str">
            <v>732-0826</v>
          </cell>
          <cell r="O294" t="str">
            <v>広島県広島市南区松川町3-26</v>
          </cell>
          <cell r="P294" t="str">
            <v>hiroaki.takimoto@c-systech.co.jp</v>
          </cell>
          <cell r="Q294" t="str">
            <v>082-261-4363</v>
          </cell>
          <cell r="R294" t="str">
            <v>082-261-6283</v>
          </cell>
          <cell r="S294">
            <v>1390</v>
          </cell>
          <cell r="T294">
            <v>5000</v>
          </cell>
          <cell r="U294">
            <v>1400</v>
          </cell>
          <cell r="V294">
            <v>2790</v>
          </cell>
          <cell r="W294">
            <v>5000</v>
          </cell>
          <cell r="X294">
            <v>7790</v>
          </cell>
          <cell r="Y294">
            <v>930</v>
          </cell>
          <cell r="Z294">
            <v>1666</v>
          </cell>
          <cell r="AA294">
            <v>2596</v>
          </cell>
          <cell r="AB294">
            <v>0</v>
          </cell>
          <cell r="AC294">
            <v>2596</v>
          </cell>
          <cell r="AD294">
            <v>2596</v>
          </cell>
          <cell r="AE294" t="str">
            <v>23.3</v>
          </cell>
          <cell r="AF294" t="str">
            <v>23.6</v>
          </cell>
          <cell r="AG294" t="str">
            <v>○</v>
          </cell>
          <cell r="AH294" t="str">
            <v>天井裏と壁は仮の値（ピロティ）</v>
          </cell>
        </row>
        <row r="295">
          <cell r="B295" t="str">
            <v>10A-5625</v>
          </cell>
          <cell r="E295" t="str">
            <v>老人保健施設　サンライズ屋島　省エネ改修事業</v>
          </cell>
          <cell r="F295" t="str">
            <v>社会福祉法人　ルボア    樫村　徹</v>
          </cell>
          <cell r="G295" t="str">
            <v>社会福祉法人　ルボア</v>
          </cell>
          <cell r="I295" t="str">
            <v>樫村　徹</v>
          </cell>
          <cell r="J295" t="str">
            <v>ダイキンエアテクノ㈱</v>
          </cell>
          <cell r="K295" t="str">
            <v>営業</v>
          </cell>
          <cell r="M295" t="str">
            <v>藤岡　寛</v>
          </cell>
          <cell r="N295" t="str">
            <v>761-8071</v>
          </cell>
          <cell r="O295" t="str">
            <v>香川県高松市伏石町2141-2</v>
          </cell>
          <cell r="P295" t="str">
            <v>hiroshi1.fujioka@grp.daikin.co.jp</v>
          </cell>
          <cell r="Q295" t="str">
            <v>087-868-7350</v>
          </cell>
          <cell r="R295" t="str">
            <v>087-868-7067</v>
          </cell>
          <cell r="S295">
            <v>11600</v>
          </cell>
          <cell r="T295">
            <v>29730</v>
          </cell>
          <cell r="U295">
            <v>9670</v>
          </cell>
          <cell r="V295">
            <v>21270</v>
          </cell>
          <cell r="W295">
            <v>29730</v>
          </cell>
          <cell r="X295">
            <v>51000</v>
          </cell>
          <cell r="Y295">
            <v>7090</v>
          </cell>
          <cell r="Z295">
            <v>9910</v>
          </cell>
          <cell r="AA295">
            <v>17000</v>
          </cell>
          <cell r="AB295">
            <v>374</v>
          </cell>
          <cell r="AC295">
            <v>17374</v>
          </cell>
          <cell r="AD295">
            <v>17374</v>
          </cell>
          <cell r="AE295" t="str">
            <v>23.3</v>
          </cell>
          <cell r="AF295" t="str">
            <v>23.12</v>
          </cell>
          <cell r="AG295" t="str">
            <v>○</v>
          </cell>
        </row>
        <row r="296">
          <cell r="B296" t="str">
            <v>10A-5626</v>
          </cell>
          <cell r="E296" t="str">
            <v>（仮称）神田橋安田ビルリニューアル工事</v>
          </cell>
          <cell r="F296" t="str">
            <v>安田不動産株式会社    柳原　香積</v>
          </cell>
          <cell r="G296" t="str">
            <v>安田不動産株式会社</v>
          </cell>
          <cell r="I296" t="str">
            <v>柳原　香積</v>
          </cell>
          <cell r="J296" t="str">
            <v>安田不動産株式会社</v>
          </cell>
          <cell r="K296" t="str">
            <v>資産営業部資産営業第二課</v>
          </cell>
          <cell r="L296" t="str">
            <v>書記</v>
          </cell>
          <cell r="M296" t="str">
            <v>川口　真大朗</v>
          </cell>
          <cell r="N296" t="str">
            <v>101-0054</v>
          </cell>
          <cell r="O296" t="str">
            <v>東京都千代田区神田錦町2-11ＴＧ安田ビル</v>
          </cell>
          <cell r="P296" t="str">
            <v>kawaguchi@yasuda-re.co.jp</v>
          </cell>
          <cell r="Q296" t="str">
            <v>03-5259-0524</v>
          </cell>
          <cell r="R296" t="str">
            <v>03-5259-0533</v>
          </cell>
          <cell r="S296">
            <v>220000</v>
          </cell>
          <cell r="T296">
            <v>154786</v>
          </cell>
          <cell r="U296">
            <v>62109</v>
          </cell>
          <cell r="V296">
            <v>282109</v>
          </cell>
          <cell r="W296">
            <v>154786</v>
          </cell>
          <cell r="X296">
            <v>436895</v>
          </cell>
          <cell r="Y296">
            <v>94036</v>
          </cell>
          <cell r="Z296">
            <v>50000</v>
          </cell>
          <cell r="AA296">
            <v>100000</v>
          </cell>
          <cell r="AB296">
            <v>2200</v>
          </cell>
          <cell r="AC296">
            <v>102200</v>
          </cell>
          <cell r="AD296">
            <v>102200</v>
          </cell>
          <cell r="AE296" t="str">
            <v>23.3</v>
          </cell>
          <cell r="AF296" t="str">
            <v>24.1</v>
          </cell>
          <cell r="AG296" t="str">
            <v>◎</v>
          </cell>
          <cell r="AH296" t="str">
            <v>カーテンウォール</v>
          </cell>
        </row>
        <row r="297">
          <cell r="B297" t="str">
            <v>10A-5628</v>
          </cell>
          <cell r="C297">
            <v>1</v>
          </cell>
          <cell r="E297" t="str">
            <v>ゆうゆう荒木店　建築物省エネ改修工事</v>
          </cell>
          <cell r="F297" t="str">
            <v>有限会社ゆうゆう  代表取締役  菊次　幾雄</v>
          </cell>
          <cell r="G297" t="str">
            <v>有限会社ゆうゆう</v>
          </cell>
          <cell r="H297" t="str">
            <v>代表取締役</v>
          </cell>
          <cell r="I297" t="str">
            <v>菊次　幾雄</v>
          </cell>
          <cell r="J297" t="str">
            <v>株式会社　アリガ</v>
          </cell>
          <cell r="K297" t="str">
            <v>店舗開発課</v>
          </cell>
          <cell r="L297" t="str">
            <v>課長</v>
          </cell>
          <cell r="M297" t="str">
            <v>星崎　憲征</v>
          </cell>
          <cell r="N297" t="str">
            <v>811-1311</v>
          </cell>
          <cell r="O297" t="str">
            <v>福岡県福岡市南区横手２－７－１</v>
          </cell>
          <cell r="P297" t="str">
            <v>n-hoshizaki@ariga-grp.co.jp</v>
          </cell>
          <cell r="Q297" t="str">
            <v>092-571-2113</v>
          </cell>
          <cell r="R297" t="str">
            <v>092-285-0489</v>
          </cell>
          <cell r="S297">
            <v>2115</v>
          </cell>
          <cell r="T297">
            <v>8573</v>
          </cell>
          <cell r="U297">
            <v>4884</v>
          </cell>
          <cell r="V297">
            <v>6999</v>
          </cell>
          <cell r="W297">
            <v>8573</v>
          </cell>
          <cell r="X297">
            <v>15572</v>
          </cell>
          <cell r="Y297">
            <v>2333</v>
          </cell>
          <cell r="Z297">
            <v>2857</v>
          </cell>
          <cell r="AA297">
            <v>5190</v>
          </cell>
          <cell r="AB297">
            <v>114</v>
          </cell>
          <cell r="AC297">
            <v>5304</v>
          </cell>
          <cell r="AD297">
            <v>5304</v>
          </cell>
          <cell r="AE297" t="str">
            <v>23.3</v>
          </cell>
          <cell r="AF297" t="str">
            <v>23.5</v>
          </cell>
          <cell r="AG297" t="str">
            <v>○</v>
          </cell>
        </row>
        <row r="298">
          <cell r="B298" t="str">
            <v>10A-5632</v>
          </cell>
          <cell r="E298" t="str">
            <v>天寿荘省エネ改修事業</v>
          </cell>
          <cell r="F298" t="str">
            <v>社会福祉法人　天寿会    諸隈　正剛</v>
          </cell>
          <cell r="G298" t="str">
            <v>社会福祉法人　天寿会</v>
          </cell>
          <cell r="I298" t="str">
            <v>諸隈　正剛</v>
          </cell>
          <cell r="J298" t="str">
            <v>ダイキンエアテクノ株式会社</v>
          </cell>
          <cell r="K298" t="str">
            <v>九州支店　営業部</v>
          </cell>
          <cell r="M298" t="str">
            <v>森山　和重</v>
          </cell>
          <cell r="N298" t="str">
            <v>812-0004</v>
          </cell>
          <cell r="O298" t="str">
            <v>福岡県福岡市博多区榎田1-4-69</v>
          </cell>
          <cell r="P298" t="str">
            <v>kaoru.tateishi@grp.daikin.co.jp</v>
          </cell>
          <cell r="Q298" t="str">
            <v>092-461-2133</v>
          </cell>
          <cell r="R298" t="str">
            <v>092-461-2172</v>
          </cell>
          <cell r="S298">
            <v>7800</v>
          </cell>
          <cell r="T298">
            <v>26000</v>
          </cell>
          <cell r="U298">
            <v>28900</v>
          </cell>
          <cell r="V298">
            <v>36700</v>
          </cell>
          <cell r="W298">
            <v>26000</v>
          </cell>
          <cell r="X298">
            <v>62700</v>
          </cell>
          <cell r="Y298">
            <v>12233</v>
          </cell>
          <cell r="Z298">
            <v>8666</v>
          </cell>
          <cell r="AA298">
            <v>20899</v>
          </cell>
          <cell r="AB298">
            <v>0</v>
          </cell>
          <cell r="AC298">
            <v>20899</v>
          </cell>
          <cell r="AD298">
            <v>20900</v>
          </cell>
          <cell r="AE298" t="str">
            <v>23.3</v>
          </cell>
          <cell r="AF298" t="str">
            <v>24.2</v>
          </cell>
          <cell r="AG298" t="str">
            <v>○</v>
          </cell>
        </row>
        <row r="299">
          <cell r="B299" t="str">
            <v>10A-5635</v>
          </cell>
          <cell r="C299">
            <v>1</v>
          </cell>
          <cell r="E299" t="str">
            <v>グリーンガーデン青樹省エネ改修工事</v>
          </cell>
          <cell r="F299" t="str">
            <v>特定医療法人青山会青木病院グリーンガーデン青樹    青木　浩子</v>
          </cell>
          <cell r="G299" t="str">
            <v>特定医療法人青山会青木病院グリーンガーデン青樹</v>
          </cell>
          <cell r="I299" t="str">
            <v>青木　浩子</v>
          </cell>
          <cell r="J299" t="str">
            <v>特定医療法人青山会青木病院</v>
          </cell>
          <cell r="K299" t="str">
            <v>法人事務局</v>
          </cell>
          <cell r="L299" t="str">
            <v>局長補佐</v>
          </cell>
          <cell r="M299" t="str">
            <v>酒井隆暁</v>
          </cell>
          <cell r="N299" t="str">
            <v>182-0035</v>
          </cell>
          <cell r="O299" t="str">
            <v>東京都調布市上石原3-33-17</v>
          </cell>
          <cell r="P299" t="str">
            <v>sakai@aoki-hospital.jp</v>
          </cell>
          <cell r="Q299" t="str">
            <v>042-483-1355</v>
          </cell>
          <cell r="R299" t="str">
            <v>042-483-6088</v>
          </cell>
          <cell r="S299">
            <v>20000</v>
          </cell>
          <cell r="T299">
            <v>56000</v>
          </cell>
          <cell r="U299">
            <v>29000</v>
          </cell>
          <cell r="V299">
            <v>49000</v>
          </cell>
          <cell r="W299">
            <v>56000</v>
          </cell>
          <cell r="X299">
            <v>105000</v>
          </cell>
          <cell r="Y299">
            <v>16333</v>
          </cell>
          <cell r="Z299">
            <v>18666</v>
          </cell>
          <cell r="AA299">
            <v>34999</v>
          </cell>
          <cell r="AB299">
            <v>769</v>
          </cell>
          <cell r="AC299">
            <v>35768</v>
          </cell>
          <cell r="AD299">
            <v>35768</v>
          </cell>
          <cell r="AE299" t="str">
            <v>23.2</v>
          </cell>
          <cell r="AF299" t="str">
            <v>23.12</v>
          </cell>
          <cell r="AG299" t="str">
            <v>○</v>
          </cell>
          <cell r="AH299" t="str">
            <v>全体改修として審査</v>
          </cell>
        </row>
        <row r="300">
          <cell r="B300" t="str">
            <v>10A-5640</v>
          </cell>
          <cell r="C300">
            <v>1</v>
          </cell>
          <cell r="E300" t="str">
            <v>西海岸　大牟田店　建築物省エネ改修工事</v>
          </cell>
          <cell r="F300" t="str">
            <v>日本ファイバー株式会社    川野　輝明</v>
          </cell>
          <cell r="G300" t="str">
            <v>日本ファイバー株式会社</v>
          </cell>
          <cell r="I300" t="str">
            <v>川野　輝明</v>
          </cell>
          <cell r="J300" t="str">
            <v>株式会社　アリガ</v>
          </cell>
          <cell r="K300" t="str">
            <v>店舗企画開発課</v>
          </cell>
          <cell r="L300" t="str">
            <v>課長</v>
          </cell>
          <cell r="M300" t="str">
            <v>星崎　憲征</v>
          </cell>
          <cell r="N300" t="str">
            <v>811-1311</v>
          </cell>
          <cell r="O300" t="str">
            <v>福岡県福岡市南区横手２－７－１</v>
          </cell>
          <cell r="P300" t="str">
            <v>n-hoshizaki@ariga-grp.co.jp</v>
          </cell>
          <cell r="Q300" t="str">
            <v>092-571-2113</v>
          </cell>
          <cell r="R300" t="str">
            <v>092-285-0489</v>
          </cell>
          <cell r="S300">
            <v>1423</v>
          </cell>
          <cell r="T300">
            <v>5895</v>
          </cell>
          <cell r="U300">
            <v>3484</v>
          </cell>
          <cell r="V300">
            <v>4907</v>
          </cell>
          <cell r="W300">
            <v>5895</v>
          </cell>
          <cell r="X300">
            <v>10802</v>
          </cell>
          <cell r="Y300">
            <v>1635</v>
          </cell>
          <cell r="Z300">
            <v>1965</v>
          </cell>
          <cell r="AA300">
            <v>3600</v>
          </cell>
          <cell r="AB300">
            <v>79</v>
          </cell>
          <cell r="AC300">
            <v>3679</v>
          </cell>
          <cell r="AD300">
            <v>3679</v>
          </cell>
          <cell r="AE300" t="str">
            <v>23.3</v>
          </cell>
          <cell r="AF300" t="str">
            <v>23.5</v>
          </cell>
          <cell r="AG300" t="str">
            <v>○</v>
          </cell>
        </row>
        <row r="301">
          <cell r="B301" t="str">
            <v>10A-5641</v>
          </cell>
          <cell r="E301" t="str">
            <v>サンライズ湊　省エネ改修事業</v>
          </cell>
          <cell r="F301" t="str">
            <v>医療法人社団　克仁会    小林　克巳</v>
          </cell>
          <cell r="G301" t="str">
            <v>医療法人社団　克仁会</v>
          </cell>
          <cell r="I301" t="str">
            <v>小林　克巳</v>
          </cell>
          <cell r="J301" t="str">
            <v>㈱宮本冷機</v>
          </cell>
          <cell r="K301" t="str">
            <v>営業部</v>
          </cell>
          <cell r="M301" t="str">
            <v>磯崎　直樹</v>
          </cell>
          <cell r="N301" t="str">
            <v>311-1251</v>
          </cell>
          <cell r="O301" t="str">
            <v>茨城県ひたちなか市山崎30</v>
          </cell>
          <cell r="P301" t="str">
            <v>isozaki@miyamoto.co.jp</v>
          </cell>
          <cell r="Q301" t="str">
            <v>029-200-4181</v>
          </cell>
          <cell r="R301" t="str">
            <v>029-200-4185</v>
          </cell>
          <cell r="S301">
            <v>5563</v>
          </cell>
          <cell r="T301">
            <v>18658</v>
          </cell>
          <cell r="U301">
            <v>40049</v>
          </cell>
          <cell r="V301">
            <v>45612</v>
          </cell>
          <cell r="W301">
            <v>18658</v>
          </cell>
          <cell r="X301">
            <v>64270</v>
          </cell>
          <cell r="Y301">
            <v>15204</v>
          </cell>
          <cell r="Z301">
            <v>6219</v>
          </cell>
          <cell r="AA301">
            <v>21423</v>
          </cell>
          <cell r="AB301">
            <v>471</v>
          </cell>
          <cell r="AC301">
            <v>21894</v>
          </cell>
          <cell r="AD301">
            <v>21893</v>
          </cell>
          <cell r="AE301" t="str">
            <v>23.3</v>
          </cell>
          <cell r="AF301" t="str">
            <v>23.9</v>
          </cell>
          <cell r="AG301" t="str">
            <v>○</v>
          </cell>
          <cell r="AH301" t="str">
            <v>様式4-1、A計算ミス修正、増額</v>
          </cell>
        </row>
        <row r="302">
          <cell r="B302" t="str">
            <v>10A-5642</v>
          </cell>
          <cell r="E302" t="str">
            <v>モスバーガー鳥取安長店　省エネ改修事業</v>
          </cell>
          <cell r="F302" t="str">
            <v>株式会社フレックスモス    加藤　真一</v>
          </cell>
          <cell r="G302" t="str">
            <v>株式会社フレックスモス</v>
          </cell>
          <cell r="I302" t="str">
            <v>加藤　真一</v>
          </cell>
          <cell r="J302" t="str">
            <v>株式会社クラタコーポレーション</v>
          </cell>
          <cell r="K302" t="str">
            <v>岡山事業所営業部</v>
          </cell>
          <cell r="L302" t="str">
            <v>副部長</v>
          </cell>
          <cell r="M302" t="str">
            <v>河野　通昌</v>
          </cell>
          <cell r="N302" t="str">
            <v>700-0976</v>
          </cell>
          <cell r="O302" t="str">
            <v>岡山県岡山市北区辰巳46-101</v>
          </cell>
          <cell r="P302" t="str">
            <v>m.kouno@air-kurata.co.jp</v>
          </cell>
          <cell r="Q302" t="str">
            <v>086-243-3568</v>
          </cell>
          <cell r="R302" t="str">
            <v>086-243-7246</v>
          </cell>
          <cell r="S302">
            <v>2000</v>
          </cell>
          <cell r="T302">
            <v>1874</v>
          </cell>
          <cell r="U302">
            <v>4326</v>
          </cell>
          <cell r="V302">
            <v>6326</v>
          </cell>
          <cell r="W302">
            <v>1874</v>
          </cell>
          <cell r="X302">
            <v>8200</v>
          </cell>
          <cell r="Y302">
            <v>2108</v>
          </cell>
          <cell r="Z302">
            <v>624</v>
          </cell>
          <cell r="AA302">
            <v>2732</v>
          </cell>
          <cell r="AB302">
            <v>0</v>
          </cell>
          <cell r="AC302">
            <v>2732</v>
          </cell>
          <cell r="AD302">
            <v>2732</v>
          </cell>
          <cell r="AE302" t="str">
            <v>23.3</v>
          </cell>
          <cell r="AF302" t="str">
            <v>23.4</v>
          </cell>
          <cell r="AG302" t="str">
            <v>○</v>
          </cell>
        </row>
        <row r="303">
          <cell r="B303" t="str">
            <v>10A-5644</v>
          </cell>
          <cell r="E303" t="str">
            <v>浅草セントラルホテル本館省エネ改修工事</v>
          </cell>
          <cell r="F303" t="str">
            <v>株式会社ペリカン観光  取締役社長  剛　嘉宏</v>
          </cell>
          <cell r="G303" t="str">
            <v>株式会社ペリカン観光</v>
          </cell>
          <cell r="H303" t="str">
            <v>取締役社長</v>
          </cell>
          <cell r="I303" t="str">
            <v>剛　嘉宏</v>
          </cell>
          <cell r="J303" t="str">
            <v>株式会社日立ビルシステム</v>
          </cell>
          <cell r="K303" t="str">
            <v>東京総支社　第三営業部　第一グループ</v>
          </cell>
          <cell r="L303" t="str">
            <v>主任</v>
          </cell>
          <cell r="M303" t="str">
            <v>岡田　芳幸</v>
          </cell>
          <cell r="N303" t="str">
            <v>101-0054</v>
          </cell>
          <cell r="O303" t="str">
            <v>東京都千代田区神田錦町３－７－１</v>
          </cell>
          <cell r="P303" t="str">
            <v>Okada_Yoshiyuki@hbs.co.jp</v>
          </cell>
          <cell r="Q303" t="str">
            <v>03-5280-6307</v>
          </cell>
          <cell r="R303" t="str">
            <v>03-5280-6322</v>
          </cell>
          <cell r="S303">
            <v>1275</v>
          </cell>
          <cell r="T303">
            <v>31787</v>
          </cell>
          <cell r="U303">
            <v>68071</v>
          </cell>
          <cell r="V303">
            <v>69346</v>
          </cell>
          <cell r="W303">
            <v>31787</v>
          </cell>
          <cell r="X303">
            <v>101133</v>
          </cell>
          <cell r="Y303">
            <v>23115</v>
          </cell>
          <cell r="Z303">
            <v>10595</v>
          </cell>
          <cell r="AA303">
            <v>33710</v>
          </cell>
          <cell r="AB303">
            <v>0</v>
          </cell>
          <cell r="AC303">
            <v>33710</v>
          </cell>
          <cell r="AD303">
            <v>33711</v>
          </cell>
          <cell r="AE303" t="str">
            <v>23.3</v>
          </cell>
          <cell r="AF303" t="str">
            <v>24.3</v>
          </cell>
          <cell r="AG303" t="str">
            <v>○</v>
          </cell>
          <cell r="AH303" t="str">
            <v>様式4-1、切り捨て処理、減額</v>
          </cell>
        </row>
        <row r="304">
          <cell r="B304" t="str">
            <v>10A-5645</v>
          </cell>
          <cell r="E304" t="str">
            <v>ロックハート城　省エネルギー改修工事</v>
          </cell>
          <cell r="F304" t="str">
            <v>株式会社サンポウ  代表取締役社長  平井　秀明</v>
          </cell>
          <cell r="G304" t="str">
            <v>株式会社サンポウ</v>
          </cell>
          <cell r="H304" t="str">
            <v>代表取締役社長</v>
          </cell>
          <cell r="I304" t="str">
            <v>平井　秀明</v>
          </cell>
          <cell r="J304" t="str">
            <v>株式会社ヤマト</v>
          </cell>
          <cell r="K304" t="str">
            <v>企画推進部</v>
          </cell>
          <cell r="L304" t="str">
            <v>部長代理</v>
          </cell>
          <cell r="M304" t="str">
            <v>鳥居　博恭</v>
          </cell>
          <cell r="N304" t="str">
            <v>371-0844</v>
          </cell>
          <cell r="O304" t="str">
            <v>群馬県前橋市古市町118番地</v>
          </cell>
          <cell r="P304" t="str">
            <v>Torii_Hiroyasu@yamato-se.co.jp</v>
          </cell>
          <cell r="Q304" t="str">
            <v>027-290-1850</v>
          </cell>
          <cell r="R304" t="str">
            <v>027-290-1829</v>
          </cell>
          <cell r="S304">
            <v>3800</v>
          </cell>
          <cell r="T304">
            <v>5000</v>
          </cell>
          <cell r="U304">
            <v>12200</v>
          </cell>
          <cell r="V304">
            <v>16000</v>
          </cell>
          <cell r="W304">
            <v>5000</v>
          </cell>
          <cell r="X304">
            <v>21000</v>
          </cell>
          <cell r="Y304">
            <v>5333</v>
          </cell>
          <cell r="Z304">
            <v>1666</v>
          </cell>
          <cell r="AA304">
            <v>6999</v>
          </cell>
          <cell r="AB304">
            <v>0</v>
          </cell>
          <cell r="AC304">
            <v>6999</v>
          </cell>
          <cell r="AD304">
            <v>6999</v>
          </cell>
          <cell r="AE304" t="str">
            <v>23.2</v>
          </cell>
          <cell r="AF304" t="str">
            <v>23.12</v>
          </cell>
          <cell r="AG304" t="str">
            <v>○</v>
          </cell>
        </row>
        <row r="305">
          <cell r="B305" t="str">
            <v>10A-5646</v>
          </cell>
          <cell r="E305" t="str">
            <v>中辻第3ビル省エネ改修工事</v>
          </cell>
          <cell r="F305" t="str">
            <v>有限会社中辻    中辻　君子</v>
          </cell>
          <cell r="G305" t="str">
            <v>有限会社中辻</v>
          </cell>
          <cell r="I305" t="str">
            <v>中辻　君子</v>
          </cell>
          <cell r="J305" t="str">
            <v>株式会社　精研</v>
          </cell>
          <cell r="K305" t="str">
            <v>エンジニアリンググループ</v>
          </cell>
          <cell r="L305" t="str">
            <v>課長</v>
          </cell>
          <cell r="M305" t="str">
            <v>水上宣広</v>
          </cell>
          <cell r="N305" t="str">
            <v>542-0066</v>
          </cell>
          <cell r="O305" t="str">
            <v>大阪府大阪市中央区瓦屋町2-11-10</v>
          </cell>
          <cell r="P305" t="str">
            <v>mizukami@seikenn.com</v>
          </cell>
          <cell r="Q305" t="str">
            <v>06-6768-5033</v>
          </cell>
          <cell r="R305" t="str">
            <v>06-6767-1537</v>
          </cell>
          <cell r="S305">
            <v>4403</v>
          </cell>
          <cell r="T305">
            <v>10419</v>
          </cell>
          <cell r="U305">
            <v>9669</v>
          </cell>
          <cell r="V305">
            <v>14072</v>
          </cell>
          <cell r="W305">
            <v>10419</v>
          </cell>
          <cell r="X305">
            <v>24491</v>
          </cell>
          <cell r="Y305">
            <v>4690</v>
          </cell>
          <cell r="Z305">
            <v>3473</v>
          </cell>
          <cell r="AA305">
            <v>8163</v>
          </cell>
          <cell r="AB305">
            <v>179</v>
          </cell>
          <cell r="AC305">
            <v>8342</v>
          </cell>
          <cell r="AD305">
            <v>8516</v>
          </cell>
          <cell r="AE305" t="str">
            <v>23.3</v>
          </cell>
          <cell r="AF305" t="str">
            <v>23.6</v>
          </cell>
          <cell r="AG305" t="str">
            <v>○</v>
          </cell>
          <cell r="AH305" t="str">
            <v>様式１（鑑）代表印無し。フィルム別添様式１に建築主の押印無し。全体改修として審査、様式4-1、切り捨て処理、減額</v>
          </cell>
        </row>
        <row r="306">
          <cell r="B306" t="str">
            <v>10A-5647</v>
          </cell>
          <cell r="C306">
            <v>5</v>
          </cell>
          <cell r="E306" t="str">
            <v>新川ヴィーラ省エネルギー改修計画</v>
          </cell>
          <cell r="F306" t="str">
            <v>社会福祉法人新川老人福祉会  理事長  宮本　汎</v>
          </cell>
          <cell r="G306" t="str">
            <v>社会福祉法人新川老人福祉会</v>
          </cell>
          <cell r="H306" t="str">
            <v>理事長</v>
          </cell>
          <cell r="I306" t="str">
            <v>宮本　汎</v>
          </cell>
          <cell r="J306" t="str">
            <v>(有)ハマベ設計</v>
          </cell>
          <cell r="M306" t="str">
            <v>浜辺伸吾</v>
          </cell>
          <cell r="N306" t="str">
            <v>937-0805</v>
          </cell>
          <cell r="O306" t="str">
            <v>富山県魚津市本江2205-1</v>
          </cell>
          <cell r="P306" t="str">
            <v>hamabe@nice-tv.jp</v>
          </cell>
          <cell r="Q306" t="str">
            <v>0765-22-2784</v>
          </cell>
          <cell r="R306" t="str">
            <v>0765-22-2786</v>
          </cell>
          <cell r="S306">
            <v>38483</v>
          </cell>
          <cell r="T306">
            <v>50807</v>
          </cell>
          <cell r="U306">
            <v>58970</v>
          </cell>
          <cell r="V306">
            <v>97453</v>
          </cell>
          <cell r="W306">
            <v>50807</v>
          </cell>
          <cell r="X306">
            <v>148260</v>
          </cell>
          <cell r="Y306">
            <v>32484</v>
          </cell>
          <cell r="Z306">
            <v>16935</v>
          </cell>
          <cell r="AA306">
            <v>49419</v>
          </cell>
          <cell r="AB306">
            <v>0</v>
          </cell>
          <cell r="AC306">
            <v>49419</v>
          </cell>
          <cell r="AD306">
            <v>49419</v>
          </cell>
          <cell r="AE306" t="str">
            <v>23.3</v>
          </cell>
          <cell r="AF306" t="str">
            <v>23.9</v>
          </cell>
          <cell r="AG306" t="str">
            <v>○</v>
          </cell>
          <cell r="AH306" t="str">
            <v>「注意物件」</v>
          </cell>
        </row>
        <row r="307">
          <cell r="B307" t="str">
            <v>10A-5649</v>
          </cell>
          <cell r="E307" t="str">
            <v>小泉産業本社ビル／省エネ改修事業</v>
          </cell>
          <cell r="F307" t="str">
            <v>小泉産業株式会社  取締役社長  梅田　照幸</v>
          </cell>
          <cell r="G307" t="str">
            <v>小泉産業株式会社</v>
          </cell>
          <cell r="H307" t="str">
            <v>取締役社長</v>
          </cell>
          <cell r="I307" t="str">
            <v>梅田　照幸</v>
          </cell>
          <cell r="J307" t="str">
            <v>小泉産業㈱</v>
          </cell>
          <cell r="K307" t="str">
            <v>総務室</v>
          </cell>
          <cell r="L307" t="str">
            <v>室長</v>
          </cell>
          <cell r="M307" t="str">
            <v>網本裕行</v>
          </cell>
          <cell r="N307" t="str">
            <v>541-0051</v>
          </cell>
          <cell r="O307" t="str">
            <v>大阪府大阪市中央区備後町3-3-7</v>
          </cell>
          <cell r="P307" t="str">
            <v>amimoto@koizumi.co.jp</v>
          </cell>
          <cell r="Q307" t="str">
            <v>06-6262-1352</v>
          </cell>
          <cell r="R307" t="str">
            <v>06-6262-1490</v>
          </cell>
          <cell r="S307">
            <v>9600</v>
          </cell>
          <cell r="T307">
            <v>28400</v>
          </cell>
          <cell r="U307">
            <v>28800</v>
          </cell>
          <cell r="V307">
            <v>38400</v>
          </cell>
          <cell r="W307">
            <v>28400</v>
          </cell>
          <cell r="X307">
            <v>66800</v>
          </cell>
          <cell r="Y307">
            <v>12800</v>
          </cell>
          <cell r="Z307">
            <v>9466</v>
          </cell>
          <cell r="AA307">
            <v>22266</v>
          </cell>
          <cell r="AB307">
            <v>444</v>
          </cell>
          <cell r="AC307">
            <v>22710</v>
          </cell>
          <cell r="AD307">
            <v>22710</v>
          </cell>
          <cell r="AE307" t="str">
            <v>23.3</v>
          </cell>
          <cell r="AF307" t="str">
            <v>23.7</v>
          </cell>
          <cell r="AG307" t="str">
            <v>○</v>
          </cell>
        </row>
        <row r="308">
          <cell r="B308" t="str">
            <v>10A-5655</v>
          </cell>
          <cell r="C308">
            <v>5</v>
          </cell>
          <cell r="E308" t="str">
            <v>愛寿園における省エネ改修事業</v>
          </cell>
          <cell r="F308" t="str">
            <v>社会福祉法人　友愛会  理事長  田部　五月</v>
          </cell>
          <cell r="G308" t="str">
            <v>社会福祉法人　友愛会</v>
          </cell>
          <cell r="H308" t="str">
            <v>理事長</v>
          </cell>
          <cell r="I308" t="str">
            <v>田部　五月</v>
          </cell>
          <cell r="J308" t="str">
            <v>島根電工㈱</v>
          </cell>
          <cell r="K308" t="str">
            <v>雲南営業所　営業課</v>
          </cell>
          <cell r="L308" t="str">
            <v>主任</v>
          </cell>
          <cell r="M308" t="str">
            <v>石飛　州浩</v>
          </cell>
          <cell r="N308" t="str">
            <v>690-2404</v>
          </cell>
          <cell r="O308" t="str">
            <v>島根県雲南市三刀屋町三刀屋8-8</v>
          </cell>
          <cell r="P308" t="str">
            <v>kuniistb@sdgr.co.jp</v>
          </cell>
          <cell r="Q308" t="str">
            <v>0854-45-3623</v>
          </cell>
          <cell r="R308" t="str">
            <v>0854-45-3653</v>
          </cell>
          <cell r="S308">
            <v>5667</v>
          </cell>
          <cell r="T308">
            <v>31818</v>
          </cell>
          <cell r="U308">
            <v>22515</v>
          </cell>
          <cell r="V308">
            <v>28182</v>
          </cell>
          <cell r="W308">
            <v>31818</v>
          </cell>
          <cell r="X308">
            <v>60000</v>
          </cell>
          <cell r="Y308">
            <v>9394</v>
          </cell>
          <cell r="Z308">
            <v>10606</v>
          </cell>
          <cell r="AA308">
            <v>20000</v>
          </cell>
          <cell r="AB308">
            <v>0</v>
          </cell>
          <cell r="AC308">
            <v>20000</v>
          </cell>
          <cell r="AD308">
            <v>20000</v>
          </cell>
          <cell r="AE308" t="str">
            <v>23.3</v>
          </cell>
          <cell r="AF308" t="str">
            <v>24.2</v>
          </cell>
          <cell r="AG308" t="str">
            <v>◎</v>
          </cell>
        </row>
        <row r="309">
          <cell r="B309" t="str">
            <v>10A-5656</v>
          </cell>
          <cell r="E309" t="str">
            <v>真成ビル省エネ改修事業</v>
          </cell>
          <cell r="F309" t="str">
            <v xml:space="preserve">真井　稔    </v>
          </cell>
          <cell r="G309" t="str">
            <v>真井　稔</v>
          </cell>
          <cell r="J309" t="str">
            <v>株式会社日立ビルシステム</v>
          </cell>
          <cell r="K309" t="str">
            <v>第三営業部</v>
          </cell>
          <cell r="L309" t="str">
            <v>係員</v>
          </cell>
          <cell r="M309" t="str">
            <v>吉田　友樹</v>
          </cell>
          <cell r="N309" t="str">
            <v>101-0054</v>
          </cell>
          <cell r="O309" t="str">
            <v>東京都千代田区神田錦町３－７－１</v>
          </cell>
          <cell r="P309" t="str">
            <v>Yoshida_Tomoki@hbs.co.jp</v>
          </cell>
          <cell r="Q309" t="str">
            <v>03-5280-6307</v>
          </cell>
          <cell r="R309" t="str">
            <v>03-5280-6322</v>
          </cell>
          <cell r="S309">
            <v>636</v>
          </cell>
          <cell r="T309">
            <v>13942</v>
          </cell>
          <cell r="U309">
            <v>8987</v>
          </cell>
          <cell r="V309">
            <v>9623</v>
          </cell>
          <cell r="W309">
            <v>13942</v>
          </cell>
          <cell r="X309">
            <v>23565</v>
          </cell>
          <cell r="Y309">
            <v>3207</v>
          </cell>
          <cell r="Z309">
            <v>4647</v>
          </cell>
          <cell r="AA309">
            <v>7854</v>
          </cell>
          <cell r="AB309">
            <v>0</v>
          </cell>
          <cell r="AC309">
            <v>7854</v>
          </cell>
          <cell r="AD309">
            <v>7854</v>
          </cell>
          <cell r="AE309" t="str">
            <v>23.3</v>
          </cell>
          <cell r="AF309" t="str">
            <v>24.5</v>
          </cell>
          <cell r="AG309" t="str">
            <v>○</v>
          </cell>
        </row>
        <row r="310">
          <cell r="B310" t="str">
            <v>10A-5657</v>
          </cell>
          <cell r="E310" t="str">
            <v>市川市農業協同組合　妙典支店　省エネ改修事業</v>
          </cell>
          <cell r="F310" t="str">
            <v>市川市農業協同組合  代表理事組合長  小泉　勉</v>
          </cell>
          <cell r="G310" t="str">
            <v>市川市農業協同組合</v>
          </cell>
          <cell r="H310" t="str">
            <v>代表理事組合長</v>
          </cell>
          <cell r="I310" t="str">
            <v>小泉　勉</v>
          </cell>
          <cell r="J310" t="str">
            <v>京葉ガス㈱</v>
          </cell>
          <cell r="K310" t="str">
            <v>エネルギー開発部</v>
          </cell>
          <cell r="M310" t="str">
            <v>金谷雄史</v>
          </cell>
          <cell r="N310" t="str">
            <v>272-8580</v>
          </cell>
          <cell r="O310" t="str">
            <v>千葉県市川市市川南2丁目8-8</v>
          </cell>
          <cell r="P310" t="str">
            <v>y-kanaya@keiyogas.co.jp</v>
          </cell>
          <cell r="Q310" t="str">
            <v>047-325-4125</v>
          </cell>
          <cell r="R310" t="str">
            <v>047-325-4147</v>
          </cell>
          <cell r="S310">
            <v>286</v>
          </cell>
          <cell r="T310">
            <v>8090</v>
          </cell>
          <cell r="U310">
            <v>3637</v>
          </cell>
          <cell r="V310">
            <v>3923</v>
          </cell>
          <cell r="W310">
            <v>8090</v>
          </cell>
          <cell r="X310">
            <v>12013</v>
          </cell>
          <cell r="Y310">
            <v>1307</v>
          </cell>
          <cell r="Z310">
            <v>2696</v>
          </cell>
          <cell r="AA310">
            <v>4003</v>
          </cell>
          <cell r="AB310">
            <v>0</v>
          </cell>
          <cell r="AC310">
            <v>4003</v>
          </cell>
          <cell r="AD310">
            <v>4003</v>
          </cell>
          <cell r="AE310" t="str">
            <v>23.3</v>
          </cell>
          <cell r="AF310" t="str">
            <v>23.5</v>
          </cell>
          <cell r="AG310" t="str">
            <v>◎</v>
          </cell>
        </row>
        <row r="311">
          <cell r="B311" t="str">
            <v>10A-5658</v>
          </cell>
          <cell r="E311" t="str">
            <v>市川市農業協同組合　浦安支店　省エネ改修事業</v>
          </cell>
          <cell r="F311" t="str">
            <v>市川市農業協同組合  代表理事組合長  小泉　勉</v>
          </cell>
          <cell r="G311" t="str">
            <v>市川市農業協同組合</v>
          </cell>
          <cell r="H311" t="str">
            <v>代表理事組合長</v>
          </cell>
          <cell r="I311" t="str">
            <v>小泉　勉</v>
          </cell>
          <cell r="J311" t="str">
            <v>京葉ガス㈱</v>
          </cell>
          <cell r="K311" t="str">
            <v>エネルギー開発部</v>
          </cell>
          <cell r="M311" t="str">
            <v>金谷雄史</v>
          </cell>
          <cell r="N311" t="str">
            <v>272-8580</v>
          </cell>
          <cell r="O311" t="str">
            <v>千葉県市川市市川南2-8-8</v>
          </cell>
          <cell r="P311" t="str">
            <v>y-kanaya@keiyogas.co.jp</v>
          </cell>
          <cell r="Q311" t="str">
            <v>047-325-4125</v>
          </cell>
          <cell r="R311" t="str">
            <v>047-325-4147</v>
          </cell>
          <cell r="S311">
            <v>243</v>
          </cell>
          <cell r="T311">
            <v>4835</v>
          </cell>
          <cell r="U311">
            <v>1978</v>
          </cell>
          <cell r="V311">
            <v>2221</v>
          </cell>
          <cell r="W311">
            <v>4835</v>
          </cell>
          <cell r="X311">
            <v>7056</v>
          </cell>
          <cell r="Y311">
            <v>740</v>
          </cell>
          <cell r="Z311">
            <v>1611</v>
          </cell>
          <cell r="AA311">
            <v>2351</v>
          </cell>
          <cell r="AB311">
            <v>0</v>
          </cell>
          <cell r="AC311">
            <v>2351</v>
          </cell>
          <cell r="AD311">
            <v>2351</v>
          </cell>
          <cell r="AE311" t="str">
            <v>23.3</v>
          </cell>
          <cell r="AF311" t="str">
            <v>23.5</v>
          </cell>
          <cell r="AG311" t="str">
            <v>◎</v>
          </cell>
        </row>
        <row r="312">
          <cell r="B312" t="str">
            <v>10A-5659</v>
          </cell>
          <cell r="E312" t="str">
            <v>株式会社コイデカメラ本部ビル省エネ改修工事</v>
          </cell>
          <cell r="F312" t="str">
            <v>株式会社コイデカメラ  代表取締役会長  小出　良蔵</v>
          </cell>
          <cell r="G312" t="str">
            <v>株式会社コイデカメラ</v>
          </cell>
          <cell r="H312" t="str">
            <v>代表取締役会長</v>
          </cell>
          <cell r="I312" t="str">
            <v>小出　良蔵</v>
          </cell>
          <cell r="J312" t="str">
            <v>ダイキンエアテクノ株式会社</v>
          </cell>
          <cell r="K312" t="str">
            <v>法人営業部</v>
          </cell>
          <cell r="M312" t="str">
            <v>井田　崇行</v>
          </cell>
          <cell r="N312" t="str">
            <v>130-0026</v>
          </cell>
          <cell r="O312" t="str">
            <v>東京都墨田区両国2-10-8　住友不動産両国ビル</v>
          </cell>
          <cell r="P312" t="str">
            <v>takayuki.ida@grp.daikin.co.jp</v>
          </cell>
          <cell r="Q312" t="str">
            <v>03-5624-6120</v>
          </cell>
          <cell r="R312" t="str">
            <v>03-5624-6121</v>
          </cell>
          <cell r="S312">
            <v>5270</v>
          </cell>
          <cell r="T312">
            <v>7453</v>
          </cell>
          <cell r="U312">
            <v>9698</v>
          </cell>
          <cell r="V312">
            <v>14968</v>
          </cell>
          <cell r="W312">
            <v>7453</v>
          </cell>
          <cell r="X312">
            <v>22421</v>
          </cell>
          <cell r="Y312">
            <v>4989</v>
          </cell>
          <cell r="Z312">
            <v>2484</v>
          </cell>
          <cell r="AA312">
            <v>7473</v>
          </cell>
          <cell r="AB312">
            <v>164</v>
          </cell>
          <cell r="AC312">
            <v>7637</v>
          </cell>
          <cell r="AD312">
            <v>8319</v>
          </cell>
          <cell r="AE312" t="str">
            <v>23.3</v>
          </cell>
          <cell r="AF312" t="str">
            <v>23.3</v>
          </cell>
          <cell r="AG312" t="str">
            <v>○</v>
          </cell>
          <cell r="AH312" t="str">
            <v>屋根伏図なし
様式4-2から4-1へ転記ミス修正、減額</v>
          </cell>
        </row>
        <row r="313">
          <cell r="B313" t="str">
            <v>10A-5660</v>
          </cell>
          <cell r="E313" t="str">
            <v>ヒルトピア一宮ＩＣ　省エネ事業改修工事</v>
          </cell>
          <cell r="F313" t="str">
            <v>丹羽産業株式会社    丹羽　鈴夫</v>
          </cell>
          <cell r="G313" t="str">
            <v>丹羽産業株式会社</v>
          </cell>
          <cell r="I313" t="str">
            <v>丹羽　鈴夫</v>
          </cell>
          <cell r="J313" t="str">
            <v>ダイキンエアテクノ株式会社</v>
          </cell>
          <cell r="K313" t="str">
            <v>中部支店エンジニアリング部</v>
          </cell>
          <cell r="L313" t="str">
            <v>マネ－ジャ－</v>
          </cell>
          <cell r="M313" t="str">
            <v>佐藤　治</v>
          </cell>
          <cell r="N313" t="str">
            <v>454-0023</v>
          </cell>
          <cell r="O313" t="str">
            <v>愛知県名古屋市中川区石場町２番１</v>
          </cell>
          <cell r="P313" t="str">
            <v>osamu.satou@grp.daikin.co.jp</v>
          </cell>
          <cell r="Q313" t="str">
            <v>052-354-9111</v>
          </cell>
          <cell r="R313" t="str">
            <v>052-354-9112</v>
          </cell>
          <cell r="S313">
            <v>23220</v>
          </cell>
          <cell r="T313">
            <v>22020</v>
          </cell>
          <cell r="U313">
            <v>17000</v>
          </cell>
          <cell r="V313">
            <v>40220</v>
          </cell>
          <cell r="W313">
            <v>22020</v>
          </cell>
          <cell r="X313">
            <v>62240</v>
          </cell>
          <cell r="Y313">
            <v>13406</v>
          </cell>
          <cell r="Z313">
            <v>7340</v>
          </cell>
          <cell r="AA313">
            <v>20746</v>
          </cell>
          <cell r="AB313">
            <v>0</v>
          </cell>
          <cell r="AC313">
            <v>20746</v>
          </cell>
          <cell r="AD313">
            <v>20746</v>
          </cell>
          <cell r="AE313" t="str">
            <v>23.3</v>
          </cell>
          <cell r="AF313" t="str">
            <v>23.12</v>
          </cell>
          <cell r="AG313" t="str">
            <v>○</v>
          </cell>
          <cell r="AH313" t="str">
            <v>「注意物件」</v>
          </cell>
        </row>
        <row r="314">
          <cell r="B314" t="str">
            <v>10A-5661</v>
          </cell>
          <cell r="E314" t="str">
            <v>株式会社ランドロームジャパン省エネ改修工事</v>
          </cell>
          <cell r="F314" t="str">
            <v>株式会社ランドロームジャパン    村越　操</v>
          </cell>
          <cell r="G314" t="str">
            <v>株式会社ランドロームジャパン</v>
          </cell>
          <cell r="I314" t="str">
            <v>村越　操</v>
          </cell>
          <cell r="J314" t="str">
            <v>株式会社ランドロームジャパン</v>
          </cell>
          <cell r="K314" t="str">
            <v>管理本部</v>
          </cell>
          <cell r="L314" t="str">
            <v>副本部長</v>
          </cell>
          <cell r="M314" t="str">
            <v>向田　弘</v>
          </cell>
          <cell r="N314" t="str">
            <v>274-0812</v>
          </cell>
          <cell r="O314" t="str">
            <v>千葉県船橋市三咲5-9-7</v>
          </cell>
          <cell r="P314" t="str">
            <v>hiroshi-mukaida@landrome.co.jp</v>
          </cell>
          <cell r="Q314" t="str">
            <v>047-449-5555</v>
          </cell>
          <cell r="R314" t="str">
            <v>047-447-8529</v>
          </cell>
          <cell r="S314">
            <v>1900</v>
          </cell>
          <cell r="T314">
            <v>3800</v>
          </cell>
          <cell r="U314">
            <v>4700</v>
          </cell>
          <cell r="V314">
            <v>6600</v>
          </cell>
          <cell r="W314">
            <v>3800</v>
          </cell>
          <cell r="X314">
            <v>10400</v>
          </cell>
          <cell r="Y314">
            <v>2200</v>
          </cell>
          <cell r="Z314">
            <v>1266</v>
          </cell>
          <cell r="AA314">
            <v>3466</v>
          </cell>
          <cell r="AB314">
            <v>0</v>
          </cell>
          <cell r="AC314">
            <v>3466</v>
          </cell>
          <cell r="AD314">
            <v>3466</v>
          </cell>
          <cell r="AE314" t="str">
            <v>23.3</v>
          </cell>
          <cell r="AF314" t="str">
            <v>23.12</v>
          </cell>
          <cell r="AG314" t="str">
            <v>○</v>
          </cell>
        </row>
        <row r="315">
          <cell r="B315" t="str">
            <v>10A-5665</v>
          </cell>
          <cell r="C315">
            <v>1</v>
          </cell>
          <cell r="E315" t="str">
            <v>神田タナカビル省エネ改修事業</v>
          </cell>
          <cell r="F315" t="str">
            <v>合同会社ＧＴＴ  職務執行者  岡田　考司</v>
          </cell>
          <cell r="G315" t="str">
            <v>合同会社ＧＴＴ</v>
          </cell>
          <cell r="H315" t="str">
            <v>職務執行者</v>
          </cell>
          <cell r="I315" t="str">
            <v>岡田　考司</v>
          </cell>
          <cell r="J315" t="str">
            <v>東テク株式会社</v>
          </cell>
          <cell r="K315" t="str">
            <v>空調統括部技術グループ</v>
          </cell>
          <cell r="L315" t="str">
            <v>次長</v>
          </cell>
          <cell r="M315" t="str">
            <v>宍倉 克彦</v>
          </cell>
          <cell r="N315" t="str">
            <v>103-0023</v>
          </cell>
          <cell r="O315" t="str">
            <v>東京都中央区日本橋本町4-8-14</v>
          </cell>
          <cell r="P315" t="str">
            <v>shishikura-k@totech.co.jp</v>
          </cell>
          <cell r="Q315" t="str">
            <v>03-3242-3223</v>
          </cell>
          <cell r="R315" t="str">
            <v>03-5255-5051</v>
          </cell>
          <cell r="S315">
            <v>1386</v>
          </cell>
          <cell r="T315">
            <v>12036</v>
          </cell>
          <cell r="U315">
            <v>7873</v>
          </cell>
          <cell r="V315">
            <v>9259</v>
          </cell>
          <cell r="W315">
            <v>12036</v>
          </cell>
          <cell r="X315">
            <v>21295</v>
          </cell>
          <cell r="Y315">
            <v>3086</v>
          </cell>
          <cell r="Z315">
            <v>4012</v>
          </cell>
          <cell r="AA315">
            <v>7098</v>
          </cell>
          <cell r="AB315">
            <v>0</v>
          </cell>
          <cell r="AC315">
            <v>7098</v>
          </cell>
          <cell r="AD315">
            <v>7098</v>
          </cell>
          <cell r="AE315" t="str">
            <v>23.3</v>
          </cell>
          <cell r="AF315" t="str">
            <v>23.6</v>
          </cell>
          <cell r="AG315" t="str">
            <v>○</v>
          </cell>
        </row>
        <row r="316">
          <cell r="B316" t="str">
            <v>10A-5668</v>
          </cell>
          <cell r="E316" t="str">
            <v>知求館ギャラクシー　空調設備改修その他工事</v>
          </cell>
          <cell r="F316" t="str">
            <v>株式会社　成基  代表取締役  佐々木　喜一</v>
          </cell>
          <cell r="G316" t="str">
            <v>株式会社　成基</v>
          </cell>
          <cell r="H316" t="str">
            <v>代表取締役</v>
          </cell>
          <cell r="I316" t="str">
            <v>佐々木　喜一</v>
          </cell>
          <cell r="J316" t="str">
            <v>ダイキンエアテクノ株式会社</v>
          </cell>
          <cell r="K316" t="str">
            <v>京滋営業所　営業Ｇｒ</v>
          </cell>
          <cell r="M316" t="str">
            <v>開田　清隆</v>
          </cell>
          <cell r="N316" t="str">
            <v>612-8413</v>
          </cell>
          <cell r="O316" t="str">
            <v>京都府京都市伏見区竹田三ツ杭町９番地</v>
          </cell>
          <cell r="P316" t="str">
            <v>kiyotaka.hirakida@grp.daikin.co.jp</v>
          </cell>
          <cell r="Q316" t="str">
            <v>075-643-8701</v>
          </cell>
          <cell r="R316" t="str">
            <v>075-643-8490</v>
          </cell>
          <cell r="S316">
            <v>6050</v>
          </cell>
          <cell r="T316">
            <v>10500</v>
          </cell>
          <cell r="U316">
            <v>8500</v>
          </cell>
          <cell r="V316">
            <v>14550</v>
          </cell>
          <cell r="W316">
            <v>10500</v>
          </cell>
          <cell r="X316">
            <v>25050</v>
          </cell>
          <cell r="Y316">
            <v>4850</v>
          </cell>
          <cell r="Z316">
            <v>3500</v>
          </cell>
          <cell r="AA316">
            <v>8350</v>
          </cell>
          <cell r="AB316">
            <v>0</v>
          </cell>
          <cell r="AC316">
            <v>8350</v>
          </cell>
          <cell r="AD316">
            <v>8350</v>
          </cell>
          <cell r="AE316" t="str">
            <v>23.3</v>
          </cell>
          <cell r="AF316" t="str">
            <v>23.12</v>
          </cell>
          <cell r="AG316" t="str">
            <v>○</v>
          </cell>
        </row>
        <row r="317">
          <cell r="B317" t="str">
            <v>10A-5669</v>
          </cell>
          <cell r="E317" t="str">
            <v>東文ビル空調設備更新他工事</v>
          </cell>
          <cell r="F317" t="str">
            <v>東京文化株式会社    内野　美代</v>
          </cell>
          <cell r="G317" t="str">
            <v>東京文化株式会社</v>
          </cell>
          <cell r="I317" t="str">
            <v>内野　美代</v>
          </cell>
          <cell r="J317" t="str">
            <v>株式会社ディーマン</v>
          </cell>
          <cell r="L317" t="str">
            <v>代表取締役</v>
          </cell>
          <cell r="M317" t="str">
            <v>野口政隆</v>
          </cell>
          <cell r="N317" t="str">
            <v>555-0023</v>
          </cell>
          <cell r="O317" t="str">
            <v>大阪府大阪市西淀川区花川1-16-14</v>
          </cell>
          <cell r="P317" t="str">
            <v>noguchi@dman.co.jp</v>
          </cell>
          <cell r="Q317" t="str">
            <v>06-6476-5666</v>
          </cell>
          <cell r="R317" t="str">
            <v>06-6476-5553</v>
          </cell>
          <cell r="S317">
            <v>2240</v>
          </cell>
          <cell r="T317">
            <v>4716</v>
          </cell>
          <cell r="U317">
            <v>4018</v>
          </cell>
          <cell r="V317">
            <v>6258</v>
          </cell>
          <cell r="W317">
            <v>4716</v>
          </cell>
          <cell r="X317">
            <v>10974</v>
          </cell>
          <cell r="Y317">
            <v>2086</v>
          </cell>
          <cell r="Z317">
            <v>1572</v>
          </cell>
          <cell r="AA317">
            <v>3658</v>
          </cell>
          <cell r="AB317">
            <v>80</v>
          </cell>
          <cell r="AC317">
            <v>3738</v>
          </cell>
          <cell r="AD317">
            <v>3738</v>
          </cell>
          <cell r="AE317" t="str">
            <v>23.2</v>
          </cell>
          <cell r="AF317" t="str">
            <v>23.3</v>
          </cell>
          <cell r="AG317" t="str">
            <v>○</v>
          </cell>
          <cell r="AH317" t="str">
            <v>天井裏断熱根拠→メール</v>
          </cell>
        </row>
        <row r="318">
          <cell r="B318" t="str">
            <v>10A-5673</v>
          </cell>
          <cell r="E318" t="str">
            <v>布施駅前セントラル照明器具更新他工事</v>
          </cell>
          <cell r="F318" t="str">
            <v>株式会社セントラルビル    吉村　吉雄</v>
          </cell>
          <cell r="G318" t="str">
            <v>株式会社セントラルビル</v>
          </cell>
          <cell r="I318" t="str">
            <v>吉村　吉雄</v>
          </cell>
          <cell r="J318" t="str">
            <v>株式会社ディーマン</v>
          </cell>
          <cell r="L318" t="str">
            <v>代表取締役</v>
          </cell>
          <cell r="M318" t="str">
            <v>野口政隆</v>
          </cell>
          <cell r="N318" t="str">
            <v>555-0023</v>
          </cell>
          <cell r="O318" t="str">
            <v>大阪府大阪市西淀川区花川1-16-14</v>
          </cell>
          <cell r="P318" t="str">
            <v>noguchi@dman.co.jp</v>
          </cell>
          <cell r="Q318" t="str">
            <v>06-6476-5666</v>
          </cell>
          <cell r="R318" t="str">
            <v>06-6476-5553</v>
          </cell>
          <cell r="S318">
            <v>10750</v>
          </cell>
          <cell r="T318">
            <v>55000</v>
          </cell>
          <cell r="U318">
            <v>18000</v>
          </cell>
          <cell r="V318">
            <v>28750</v>
          </cell>
          <cell r="W318">
            <v>55000</v>
          </cell>
          <cell r="X318">
            <v>83750</v>
          </cell>
          <cell r="Y318">
            <v>9583</v>
          </cell>
          <cell r="Z318">
            <v>18333</v>
          </cell>
          <cell r="AA318">
            <v>27916</v>
          </cell>
          <cell r="AB318">
            <v>614</v>
          </cell>
          <cell r="AC318">
            <v>28530</v>
          </cell>
          <cell r="AD318">
            <v>28530</v>
          </cell>
          <cell r="AE318" t="str">
            <v>23.3</v>
          </cell>
          <cell r="AF318" t="str">
            <v>23.5</v>
          </cell>
          <cell r="AG318" t="str">
            <v>○</v>
          </cell>
          <cell r="AH318" t="str">
            <v>屋根図なし。改修割合おかしいが２種以上でOK</v>
          </cell>
        </row>
        <row r="319">
          <cell r="B319" t="str">
            <v>10A-5675</v>
          </cell>
          <cell r="E319" t="str">
            <v>東京シティ信用金庫　省エネ改修工事</v>
          </cell>
          <cell r="F319" t="str">
            <v>東京シティ信用金庫    小池　誠一</v>
          </cell>
          <cell r="G319" t="str">
            <v>東京シティ信用金庫</v>
          </cell>
          <cell r="I319" t="str">
            <v>小池　誠一</v>
          </cell>
          <cell r="J319" t="str">
            <v>株式会社守谷商会</v>
          </cell>
          <cell r="K319" t="str">
            <v>機会１０部　第３課</v>
          </cell>
          <cell r="L319" t="str">
            <v>主任</v>
          </cell>
          <cell r="M319" t="str">
            <v>赤荻　慎一</v>
          </cell>
          <cell r="N319" t="str">
            <v>103-8680</v>
          </cell>
          <cell r="O319" t="str">
            <v>東京都中央区八重州１－４－２２</v>
          </cell>
          <cell r="P319" t="str">
            <v>akaogi.shinichi@moritani.co.jp</v>
          </cell>
          <cell r="Q319" t="str">
            <v>03-3278-6159</v>
          </cell>
          <cell r="R319" t="str">
            <v>03-3278-6147</v>
          </cell>
          <cell r="S319">
            <v>4800</v>
          </cell>
          <cell r="T319">
            <v>76545</v>
          </cell>
          <cell r="U319">
            <v>91790</v>
          </cell>
          <cell r="V319">
            <v>96590</v>
          </cell>
          <cell r="W319">
            <v>76545</v>
          </cell>
          <cell r="X319">
            <v>173135</v>
          </cell>
          <cell r="Y319">
            <v>32196</v>
          </cell>
          <cell r="Z319">
            <v>25000</v>
          </cell>
          <cell r="AA319">
            <v>50000</v>
          </cell>
          <cell r="AB319">
            <v>1000</v>
          </cell>
          <cell r="AC319">
            <v>51000</v>
          </cell>
          <cell r="AD319">
            <v>51000</v>
          </cell>
          <cell r="AE319" t="str">
            <v>23.3</v>
          </cell>
          <cell r="AF319" t="str">
            <v>23.8</v>
          </cell>
          <cell r="AG319" t="str">
            <v>○</v>
          </cell>
          <cell r="AH319" t="str">
            <v>部数が２部
屋根図なし</v>
          </cell>
        </row>
        <row r="320">
          <cell r="B320" t="str">
            <v>10A-5678</v>
          </cell>
          <cell r="E320" t="str">
            <v>キリン堂沢良宜店省エネ改修緊急支援事業</v>
          </cell>
          <cell r="F320" t="str">
            <v>株式会社キリン堂  代表取締役  寺西　忠幸</v>
          </cell>
          <cell r="G320" t="str">
            <v>株式会社キリン堂</v>
          </cell>
          <cell r="H320" t="str">
            <v>代表取締役</v>
          </cell>
          <cell r="I320" t="str">
            <v>寺西　忠幸</v>
          </cell>
          <cell r="J320" t="str">
            <v>東テク株式会社</v>
          </cell>
          <cell r="K320" t="str">
            <v>大阪支店リニューアル部</v>
          </cell>
          <cell r="L320" t="str">
            <v>部長</v>
          </cell>
          <cell r="M320" t="str">
            <v>糸満　睦夫</v>
          </cell>
          <cell r="N320" t="str">
            <v>541-0041</v>
          </cell>
          <cell r="O320" t="str">
            <v>大阪府大阪市中央区北浜３丁目７番１２号</v>
          </cell>
          <cell r="P320" t="str">
            <v>itomitsu-m@totech.co.jp</v>
          </cell>
          <cell r="Q320" t="str">
            <v>06-6203-9121</v>
          </cell>
          <cell r="R320" t="str">
            <v>06-6222-6015</v>
          </cell>
          <cell r="S320">
            <v>1218</v>
          </cell>
          <cell r="T320">
            <v>6280</v>
          </cell>
          <cell r="U320">
            <v>9102</v>
          </cell>
          <cell r="V320">
            <v>10320</v>
          </cell>
          <cell r="W320">
            <v>6280</v>
          </cell>
          <cell r="X320">
            <v>16600</v>
          </cell>
          <cell r="Y320">
            <v>3440</v>
          </cell>
          <cell r="Z320">
            <v>2093</v>
          </cell>
          <cell r="AA320">
            <v>5533</v>
          </cell>
          <cell r="AB320">
            <v>121</v>
          </cell>
          <cell r="AC320">
            <v>5654</v>
          </cell>
          <cell r="AD320">
            <v>5654</v>
          </cell>
          <cell r="AE320" t="str">
            <v>23.3</v>
          </cell>
          <cell r="AF320" t="str">
            <v>23.6</v>
          </cell>
          <cell r="AG320" t="str">
            <v>○</v>
          </cell>
        </row>
        <row r="321">
          <cell r="B321" t="str">
            <v>10A-5679</v>
          </cell>
          <cell r="E321" t="str">
            <v>㈱カワチ薬品大槻店省エネ改修工事</v>
          </cell>
          <cell r="F321" t="str">
            <v>株式会社カワチ薬品    河内　伸二</v>
          </cell>
          <cell r="G321" t="str">
            <v>株式会社カワチ薬品</v>
          </cell>
          <cell r="I321" t="str">
            <v>河内　伸二</v>
          </cell>
          <cell r="J321" t="str">
            <v>清和工業株式会社</v>
          </cell>
          <cell r="K321" t="str">
            <v>工事部</v>
          </cell>
          <cell r="L321" t="str">
            <v>係長</v>
          </cell>
          <cell r="M321" t="str">
            <v>渡邉  廣</v>
          </cell>
          <cell r="N321" t="str">
            <v>310-0846</v>
          </cell>
          <cell r="O321" t="str">
            <v>茨城県水戸市東野町南割１４０－４</v>
          </cell>
          <cell r="P321" t="str">
            <v>watanabe@seiwakogyo-web.co.jp</v>
          </cell>
          <cell r="Q321" t="str">
            <v>029-248-2413</v>
          </cell>
          <cell r="R321" t="str">
            <v>029-248-2783</v>
          </cell>
          <cell r="S321">
            <v>6360</v>
          </cell>
          <cell r="T321">
            <v>34742</v>
          </cell>
          <cell r="U321">
            <v>15318</v>
          </cell>
          <cell r="V321">
            <v>21678</v>
          </cell>
          <cell r="W321">
            <v>34742</v>
          </cell>
          <cell r="X321">
            <v>56420</v>
          </cell>
          <cell r="Y321">
            <v>7226</v>
          </cell>
          <cell r="Z321">
            <v>11580</v>
          </cell>
          <cell r="AA321">
            <v>18806</v>
          </cell>
          <cell r="AB321">
            <v>14</v>
          </cell>
          <cell r="AC321">
            <v>18820</v>
          </cell>
          <cell r="AD321">
            <v>18820</v>
          </cell>
          <cell r="AE321" t="str">
            <v>23.3</v>
          </cell>
          <cell r="AF321" t="str">
            <v>23.6</v>
          </cell>
          <cell r="AG321" t="str">
            <v>○</v>
          </cell>
        </row>
        <row r="322">
          <cell r="B322" t="str">
            <v>10A-5681</v>
          </cell>
          <cell r="E322" t="str">
            <v>関彰商事㈱つくばＡＮＮＥＸﾋﾞﾙ省エネ改修事業</v>
          </cell>
          <cell r="F322" t="str">
            <v>関彰商事株式会社    関　正樹</v>
          </cell>
          <cell r="G322" t="str">
            <v>関彰商事株式会社</v>
          </cell>
          <cell r="I322" t="str">
            <v>関　正樹</v>
          </cell>
          <cell r="J322" t="str">
            <v>関彰ｴﾝｼﾞﾆｱﾘﾝｸﾞ㈱</v>
          </cell>
          <cell r="K322" t="str">
            <v>メンテナンス部</v>
          </cell>
          <cell r="L322" t="str">
            <v>係長</v>
          </cell>
          <cell r="M322" t="str">
            <v>寺田典広</v>
          </cell>
          <cell r="N322" t="str">
            <v>305-8515</v>
          </cell>
          <cell r="O322" t="str">
            <v>茨城県つくば市東新井１２－２</v>
          </cell>
          <cell r="P322" t="str">
            <v>norihiro.terada@sekisho.co.jp</v>
          </cell>
          <cell r="Q322" t="str">
            <v>029-855-9111</v>
          </cell>
          <cell r="R322" t="str">
            <v>029-852-1050</v>
          </cell>
          <cell r="S322">
            <v>2621</v>
          </cell>
          <cell r="T322">
            <v>34540</v>
          </cell>
          <cell r="U322">
            <v>28090</v>
          </cell>
          <cell r="V322">
            <v>30711</v>
          </cell>
          <cell r="W322">
            <v>34540</v>
          </cell>
          <cell r="X322">
            <v>65251</v>
          </cell>
          <cell r="Y322">
            <v>10237</v>
          </cell>
          <cell r="Z322">
            <v>11513</v>
          </cell>
          <cell r="AA322">
            <v>21750</v>
          </cell>
          <cell r="AB322">
            <v>478</v>
          </cell>
          <cell r="AC322">
            <v>22228</v>
          </cell>
          <cell r="AD322">
            <v>22227</v>
          </cell>
          <cell r="AE322" t="str">
            <v>23.3</v>
          </cell>
          <cell r="AF322" t="str">
            <v>23.9</v>
          </cell>
          <cell r="AG322" t="str">
            <v>○</v>
          </cell>
          <cell r="AH322" t="str">
            <v>様式4-1、切り捨て処理、増額
屋根図なし</v>
          </cell>
        </row>
        <row r="323">
          <cell r="B323" t="str">
            <v>10A-5682</v>
          </cell>
          <cell r="E323" t="str">
            <v>ｻｯﾄﾝﾎﾃﾙｽﾞ外皮及び給湯設備改修事業</v>
          </cell>
          <cell r="F323" t="str">
            <v>株式会社Satton Hotels and Resorts    今井　義徳</v>
          </cell>
          <cell r="G323" t="str">
            <v>株式会社Satton Hotels and Resorts</v>
          </cell>
          <cell r="I323" t="str">
            <v>今井　義徳</v>
          </cell>
          <cell r="J323" t="str">
            <v>株式会社エコシステム</v>
          </cell>
          <cell r="L323" t="str">
            <v>代表取締役</v>
          </cell>
          <cell r="M323" t="str">
            <v>野々村　明</v>
          </cell>
          <cell r="N323" t="str">
            <v>403-0017</v>
          </cell>
          <cell r="O323" t="str">
            <v>山梨県富士吉田市新西原2-20-25ﾃﾞｭｰﾌﾟﾚｯｸｽﾏｳﾝﾄ藤井E- 105</v>
          </cell>
          <cell r="P323" t="str">
            <v>eco-system@hb.tp1.jp</v>
          </cell>
          <cell r="Q323" t="str">
            <v>0555-72-8278</v>
          </cell>
          <cell r="R323" t="str">
            <v>0555-72-8279</v>
          </cell>
          <cell r="S323">
            <v>4215</v>
          </cell>
          <cell r="T323">
            <v>16000</v>
          </cell>
          <cell r="U323">
            <v>9735</v>
          </cell>
          <cell r="V323">
            <v>13950</v>
          </cell>
          <cell r="W323">
            <v>16000</v>
          </cell>
          <cell r="X323">
            <v>29950</v>
          </cell>
          <cell r="Y323">
            <v>4650</v>
          </cell>
          <cell r="Z323">
            <v>5333</v>
          </cell>
          <cell r="AA323">
            <v>9983</v>
          </cell>
          <cell r="AB323">
            <v>0</v>
          </cell>
          <cell r="AC323">
            <v>9983</v>
          </cell>
          <cell r="AD323">
            <v>9983</v>
          </cell>
          <cell r="AE323" t="str">
            <v>23.3</v>
          </cell>
          <cell r="AF323" t="str">
            <v>23.4</v>
          </cell>
          <cell r="AG323" t="str">
            <v>○</v>
          </cell>
        </row>
        <row r="324">
          <cell r="B324" t="str">
            <v>10A-5683</v>
          </cell>
          <cell r="C324">
            <v>5</v>
          </cell>
          <cell r="E324" t="str">
            <v>宮地病院におけるエネルギーサービス事業</v>
          </cell>
          <cell r="F324" t="str">
            <v>株式会社関電エネルギーソリューション    田中　宏毅</v>
          </cell>
          <cell r="G324" t="str">
            <v>株式会社関電エネルギーソリューション</v>
          </cell>
          <cell r="I324" t="str">
            <v>田中　宏毅</v>
          </cell>
          <cell r="J324" t="str">
            <v>株式会社関電エネルギーソリューション</v>
          </cell>
          <cell r="K324" t="str">
            <v>営業本部ユーティリティ営業部</v>
          </cell>
          <cell r="L324" t="str">
            <v>課長</v>
          </cell>
          <cell r="M324" t="str">
            <v>山岸　源</v>
          </cell>
          <cell r="N324" t="str">
            <v>530-0005</v>
          </cell>
          <cell r="O324" t="str">
            <v>大阪府大阪市北区中之島３丁目６番１６号　関電ビルディング７階</v>
          </cell>
          <cell r="P324" t="str">
            <v>yamagishi@kenes.jp</v>
          </cell>
          <cell r="Q324" t="str">
            <v>090-6828-0718</v>
          </cell>
          <cell r="R324" t="str">
            <v>06-6441-5981</v>
          </cell>
          <cell r="S324">
            <v>2126</v>
          </cell>
          <cell r="T324">
            <v>18725</v>
          </cell>
          <cell r="U324">
            <v>33787</v>
          </cell>
          <cell r="V324">
            <v>35913</v>
          </cell>
          <cell r="W324">
            <v>18725</v>
          </cell>
          <cell r="X324">
            <v>54638</v>
          </cell>
          <cell r="Y324">
            <v>11971</v>
          </cell>
          <cell r="Z324">
            <v>6241</v>
          </cell>
          <cell r="AA324">
            <v>18212</v>
          </cell>
          <cell r="AB324">
            <v>400</v>
          </cell>
          <cell r="AC324">
            <v>18612</v>
          </cell>
          <cell r="AD324">
            <v>18613</v>
          </cell>
          <cell r="AE324" t="str">
            <v>23.3</v>
          </cell>
          <cell r="AF324" t="str">
            <v>24.3</v>
          </cell>
          <cell r="AG324" t="str">
            <v>○</v>
          </cell>
          <cell r="AH324" t="str">
            <v>様式4-1、切り捨て処理、減額</v>
          </cell>
        </row>
        <row r="325">
          <cell r="B325" t="str">
            <v>10A-5685</v>
          </cell>
          <cell r="C325">
            <v>1</v>
          </cell>
          <cell r="E325" t="str">
            <v>LOMASU　Build　空調改修工事</v>
          </cell>
          <cell r="F325" t="str">
            <v>株式会社　長大商事  代表取締役  長谷川　了</v>
          </cell>
          <cell r="G325" t="str">
            <v>株式会社　長大商事</v>
          </cell>
          <cell r="H325" t="str">
            <v>代表取締役</v>
          </cell>
          <cell r="I325" t="str">
            <v>長谷川　了</v>
          </cell>
          <cell r="J325" t="str">
            <v>株式会社朝日機器エンジニアリング</v>
          </cell>
          <cell r="K325" t="str">
            <v>営業1部</v>
          </cell>
          <cell r="M325" t="str">
            <v>澤木　道</v>
          </cell>
          <cell r="N325" t="str">
            <v>462-0018</v>
          </cell>
          <cell r="O325" t="str">
            <v>愛知県名古屋市北区玄馬町149番地</v>
          </cell>
          <cell r="P325" t="str">
            <v>t_sawaki@akefron.co.jp</v>
          </cell>
          <cell r="Q325" t="str">
            <v>052-902-9213</v>
          </cell>
          <cell r="R325" t="str">
            <v>052-902-9222</v>
          </cell>
          <cell r="S325">
            <v>1190</v>
          </cell>
          <cell r="T325">
            <v>4950</v>
          </cell>
          <cell r="U325">
            <v>3050</v>
          </cell>
          <cell r="V325">
            <v>4240</v>
          </cell>
          <cell r="W325">
            <v>4950</v>
          </cell>
          <cell r="X325">
            <v>9190</v>
          </cell>
          <cell r="Y325">
            <v>1413</v>
          </cell>
          <cell r="Z325">
            <v>1650</v>
          </cell>
          <cell r="AA325">
            <v>3063</v>
          </cell>
          <cell r="AB325">
            <v>67</v>
          </cell>
          <cell r="AC325">
            <v>3130</v>
          </cell>
          <cell r="AD325">
            <v>3130</v>
          </cell>
          <cell r="AE325" t="str">
            <v>23.2</v>
          </cell>
          <cell r="AF325" t="str">
            <v>23.4</v>
          </cell>
          <cell r="AG325" t="str">
            <v>○</v>
          </cell>
          <cell r="AH325" t="str">
            <v>工期確認→OK
屋根図なし</v>
          </cell>
        </row>
        <row r="326">
          <cell r="B326" t="str">
            <v>10A-5688</v>
          </cell>
          <cell r="E326" t="str">
            <v>空調更新及び省エネ改修工事</v>
          </cell>
          <cell r="F326" t="str">
            <v>フジＢＣ技研株式会社  　  伊藤　満</v>
          </cell>
          <cell r="G326" t="str">
            <v>フジＢＣ技研株式会社</v>
          </cell>
          <cell r="H326" t="str">
            <v>　</v>
          </cell>
          <cell r="I326" t="str">
            <v>伊藤　満</v>
          </cell>
          <cell r="J326" t="str">
            <v>三菱電機ビルテクノサービス株式会社</v>
          </cell>
          <cell r="K326" t="str">
            <v>冷熱部設備工事ｸﾞﾙｰﾌﾟ</v>
          </cell>
          <cell r="L326" t="str">
            <v>主事</v>
          </cell>
          <cell r="M326" t="str">
            <v>大江　佳也</v>
          </cell>
          <cell r="N326" t="str">
            <v>450-0045</v>
          </cell>
          <cell r="O326" t="str">
            <v>愛知県名古屋市中村区名駅１－１－４</v>
          </cell>
          <cell r="P326" t="str">
            <v>ohe.yoshinari@meltec.co.jp</v>
          </cell>
          <cell r="Q326" t="str">
            <v>052-589-1871</v>
          </cell>
          <cell r="R326" t="str">
            <v>052-589-1877</v>
          </cell>
          <cell r="S326">
            <v>3761</v>
          </cell>
          <cell r="T326">
            <v>7250</v>
          </cell>
          <cell r="U326">
            <v>2573</v>
          </cell>
          <cell r="V326">
            <v>6334</v>
          </cell>
          <cell r="W326">
            <v>7250</v>
          </cell>
          <cell r="X326">
            <v>13584</v>
          </cell>
          <cell r="Y326">
            <v>2111</v>
          </cell>
          <cell r="Z326">
            <v>2416</v>
          </cell>
          <cell r="AA326">
            <v>4527</v>
          </cell>
          <cell r="AB326">
            <v>99</v>
          </cell>
          <cell r="AC326">
            <v>4626</v>
          </cell>
          <cell r="AD326">
            <v>4628</v>
          </cell>
          <cell r="AE326" t="str">
            <v>23.3</v>
          </cell>
          <cell r="AF326" t="str">
            <v>23.6</v>
          </cell>
          <cell r="AG326" t="str">
            <v>○</v>
          </cell>
          <cell r="AH326" t="str">
            <v>工期確認→OK
様式4-1、切り捨て処理、減額</v>
          </cell>
        </row>
        <row r="327">
          <cell r="B327" t="str">
            <v>10A-5689</v>
          </cell>
          <cell r="C327">
            <v>1</v>
          </cell>
          <cell r="E327" t="str">
            <v>北品川森谷ビル　省エネ改修工事</v>
          </cell>
          <cell r="F327" t="str">
            <v>森谷商事株式会社    森谷　太郎</v>
          </cell>
          <cell r="G327" t="str">
            <v>森谷商事株式会社</v>
          </cell>
          <cell r="I327" t="str">
            <v>森谷　太郎</v>
          </cell>
          <cell r="J327" t="str">
            <v>ダイキンエアテクノ株式会社</v>
          </cell>
          <cell r="K327" t="str">
            <v>ビルシステム営業部</v>
          </cell>
          <cell r="M327" t="str">
            <v>佐藤才智</v>
          </cell>
          <cell r="N327" t="str">
            <v>130-0026</v>
          </cell>
          <cell r="O327" t="str">
            <v>東京都墨田区両国2-10-8</v>
          </cell>
          <cell r="P327" t="str">
            <v>saichi.satou@grp.daikin.co.jp</v>
          </cell>
          <cell r="Q327" t="str">
            <v>03-5624-6126</v>
          </cell>
          <cell r="R327" t="str">
            <v>03-5624-6127</v>
          </cell>
          <cell r="S327">
            <v>11000</v>
          </cell>
          <cell r="T327">
            <v>119427</v>
          </cell>
          <cell r="U327">
            <v>194573</v>
          </cell>
          <cell r="V327">
            <v>205573</v>
          </cell>
          <cell r="W327">
            <v>119427</v>
          </cell>
          <cell r="X327">
            <v>325000</v>
          </cell>
          <cell r="Y327">
            <v>68524</v>
          </cell>
          <cell r="Z327">
            <v>39809</v>
          </cell>
          <cell r="AA327">
            <v>100000</v>
          </cell>
          <cell r="AB327">
            <v>0</v>
          </cell>
          <cell r="AC327">
            <v>100000</v>
          </cell>
          <cell r="AD327">
            <v>100000</v>
          </cell>
          <cell r="AE327" t="str">
            <v>23.3</v>
          </cell>
          <cell r="AF327" t="str">
            <v>23.12</v>
          </cell>
          <cell r="AG327" t="str">
            <v>○</v>
          </cell>
        </row>
        <row r="328">
          <cell r="B328" t="str">
            <v>10A-5692</v>
          </cell>
          <cell r="E328" t="str">
            <v>医療法人碩済会　加治木記念病院　省エネ改修推進事業</v>
          </cell>
          <cell r="F328" t="str">
            <v>医療法人　碩済会  理事長  木本　恵子</v>
          </cell>
          <cell r="G328" t="str">
            <v>医療法人　碩済会</v>
          </cell>
          <cell r="H328" t="str">
            <v>理事長</v>
          </cell>
          <cell r="I328" t="str">
            <v>木本　恵子</v>
          </cell>
          <cell r="J328" t="str">
            <v>株式会社ディー・エス・テック</v>
          </cell>
          <cell r="K328" t="str">
            <v>ソリューション部</v>
          </cell>
          <cell r="L328" t="str">
            <v>社員</v>
          </cell>
          <cell r="M328" t="str">
            <v>森　謙一</v>
          </cell>
          <cell r="N328" t="str">
            <v>812-0004</v>
          </cell>
          <cell r="O328" t="str">
            <v>福岡県福岡市博多区榎田2丁目1番18号</v>
          </cell>
          <cell r="P328" t="str">
            <v>kenichi.mori@grp.daikin.co.jp</v>
          </cell>
          <cell r="Q328" t="str">
            <v>092-411-9243</v>
          </cell>
          <cell r="R328" t="str">
            <v>092-481-0757</v>
          </cell>
          <cell r="S328">
            <v>5640</v>
          </cell>
          <cell r="T328">
            <v>37264</v>
          </cell>
          <cell r="U328">
            <v>22267</v>
          </cell>
          <cell r="V328">
            <v>27907</v>
          </cell>
          <cell r="W328">
            <v>37264</v>
          </cell>
          <cell r="X328">
            <v>65171</v>
          </cell>
          <cell r="Y328">
            <v>9302</v>
          </cell>
          <cell r="Z328">
            <v>12421</v>
          </cell>
          <cell r="AA328">
            <v>21723</v>
          </cell>
          <cell r="AB328">
            <v>457</v>
          </cell>
          <cell r="AC328">
            <v>22180</v>
          </cell>
          <cell r="AD328">
            <v>22180</v>
          </cell>
          <cell r="AE328" t="str">
            <v>23.3</v>
          </cell>
          <cell r="AF328" t="str">
            <v>23.12</v>
          </cell>
          <cell r="AG328" t="str">
            <v>○</v>
          </cell>
        </row>
        <row r="329">
          <cell r="B329" t="str">
            <v>10A-5693</v>
          </cell>
          <cell r="C329">
            <v>1</v>
          </cell>
          <cell r="E329" t="str">
            <v>ホテル市松　空調設備省エネ改修工事</v>
          </cell>
          <cell r="F329" t="str">
            <v>榮華商事株式会社    中村　美智子</v>
          </cell>
          <cell r="G329" t="str">
            <v>榮華商事株式会社</v>
          </cell>
          <cell r="I329" t="str">
            <v>中村　美智子</v>
          </cell>
          <cell r="J329" t="str">
            <v>株式会社ネオテック</v>
          </cell>
          <cell r="L329" t="str">
            <v>代表取締役</v>
          </cell>
          <cell r="M329" t="str">
            <v>片岡　幸哉</v>
          </cell>
          <cell r="N329" t="str">
            <v>274-0816</v>
          </cell>
          <cell r="O329" t="str">
            <v>千葉県千葉県船橋市芝山2-14-28</v>
          </cell>
          <cell r="P329" t="str">
            <v>neotech.kk@earth.ocn.ne.jp</v>
          </cell>
          <cell r="Q329" t="str">
            <v>047-496-5570</v>
          </cell>
          <cell r="R329" t="str">
            <v>047-496-5576</v>
          </cell>
          <cell r="S329">
            <v>1000</v>
          </cell>
          <cell r="T329">
            <v>12000</v>
          </cell>
          <cell r="U329">
            <v>7641</v>
          </cell>
          <cell r="V329">
            <v>8641</v>
          </cell>
          <cell r="W329">
            <v>12000</v>
          </cell>
          <cell r="X329">
            <v>20641</v>
          </cell>
          <cell r="Y329">
            <v>2880</v>
          </cell>
          <cell r="Z329">
            <v>4000</v>
          </cell>
          <cell r="AA329">
            <v>6880</v>
          </cell>
          <cell r="AB329">
            <v>0</v>
          </cell>
          <cell r="AC329">
            <v>6880</v>
          </cell>
          <cell r="AD329">
            <v>6880</v>
          </cell>
          <cell r="AE329" t="str">
            <v>23.3</v>
          </cell>
          <cell r="AF329" t="str">
            <v>23.6</v>
          </cell>
          <cell r="AG329" t="str">
            <v>○</v>
          </cell>
        </row>
        <row r="330">
          <cell r="B330" t="str">
            <v>10A-5694</v>
          </cell>
          <cell r="E330" t="str">
            <v>ベネフィットホテル岡山1号館省エネ改修工事</v>
          </cell>
          <cell r="F330" t="str">
            <v>ベネフィットホテル株式会社    濱岡　喜範</v>
          </cell>
          <cell r="G330" t="str">
            <v>ベネフィットホテル株式会社</v>
          </cell>
          <cell r="I330" t="str">
            <v>濱岡　喜範</v>
          </cell>
          <cell r="J330" t="str">
            <v>つばめガス株式会社</v>
          </cell>
          <cell r="K330" t="str">
            <v>総務部</v>
          </cell>
          <cell r="L330" t="str">
            <v>担当</v>
          </cell>
          <cell r="M330" t="str">
            <v>岡本　太</v>
          </cell>
          <cell r="N330" t="str">
            <v>702-8021</v>
          </cell>
          <cell r="O330" t="str">
            <v>岡山県岡山市南区福田174</v>
          </cell>
          <cell r="P330" t="str">
            <v>soumu@tsubamegas.com</v>
          </cell>
          <cell r="Q330" t="str">
            <v>086-263-6666</v>
          </cell>
          <cell r="R330" t="str">
            <v>086-263-6607</v>
          </cell>
          <cell r="S330">
            <v>3882</v>
          </cell>
          <cell r="T330">
            <v>8644</v>
          </cell>
          <cell r="U330">
            <v>8285</v>
          </cell>
          <cell r="V330">
            <v>12167</v>
          </cell>
          <cell r="W330">
            <v>8644</v>
          </cell>
          <cell r="X330">
            <v>20811</v>
          </cell>
          <cell r="Y330">
            <v>4055</v>
          </cell>
          <cell r="Z330">
            <v>2881</v>
          </cell>
          <cell r="AA330">
            <v>6936</v>
          </cell>
          <cell r="AB330">
            <v>152</v>
          </cell>
          <cell r="AC330">
            <v>7088</v>
          </cell>
          <cell r="AD330">
            <v>7088</v>
          </cell>
          <cell r="AE330" t="str">
            <v>23.3</v>
          </cell>
          <cell r="AF330" t="str">
            <v>24.2</v>
          </cell>
          <cell r="AG330" t="str">
            <v>○</v>
          </cell>
        </row>
        <row r="331">
          <cell r="B331" t="str">
            <v>10A-5695</v>
          </cell>
          <cell r="E331" t="str">
            <v>くすりのラブ益野店　省エネ改修事業</v>
          </cell>
          <cell r="F331" t="str">
            <v>株式会社ラブドラッグス    苑田　順一</v>
          </cell>
          <cell r="G331" t="str">
            <v>株式会社ラブドラッグス</v>
          </cell>
          <cell r="I331" t="str">
            <v>苑田　順一</v>
          </cell>
          <cell r="J331" t="str">
            <v>ダイキンエアテクノ株式会社</v>
          </cell>
          <cell r="K331" t="str">
            <v>技術</v>
          </cell>
          <cell r="M331" t="str">
            <v>平尾　昌宏</v>
          </cell>
          <cell r="N331" t="str">
            <v>700-0951</v>
          </cell>
          <cell r="O331" t="str">
            <v>岡山県岡山市北区田中130-108</v>
          </cell>
          <cell r="P331" t="str">
            <v>masahiro.hirao@grp.daikin.co.jp</v>
          </cell>
          <cell r="Q331" t="str">
            <v>086-245-2591</v>
          </cell>
          <cell r="R331" t="str">
            <v>086-245-2590</v>
          </cell>
          <cell r="S331">
            <v>1400</v>
          </cell>
          <cell r="T331">
            <v>3100</v>
          </cell>
          <cell r="U331">
            <v>9300</v>
          </cell>
          <cell r="V331">
            <v>10700</v>
          </cell>
          <cell r="W331">
            <v>3100</v>
          </cell>
          <cell r="X331">
            <v>13800</v>
          </cell>
          <cell r="Y331">
            <v>3566</v>
          </cell>
          <cell r="Z331">
            <v>1033</v>
          </cell>
          <cell r="AA331">
            <v>4599</v>
          </cell>
          <cell r="AB331">
            <v>101</v>
          </cell>
          <cell r="AC331">
            <v>4700</v>
          </cell>
          <cell r="AD331">
            <v>4700</v>
          </cell>
          <cell r="AE331" t="str">
            <v>23.3</v>
          </cell>
          <cell r="AF331" t="str">
            <v>23.4</v>
          </cell>
          <cell r="AG331" t="str">
            <v>○</v>
          </cell>
        </row>
        <row r="332">
          <cell r="B332" t="str">
            <v>10A-5699</v>
          </cell>
          <cell r="E332" t="str">
            <v>美浜シネマコンプレックス省エネ改修工事</v>
          </cell>
          <cell r="F332" t="str">
            <v>ザ・テラスホテルズ株式会社    國場　幸伸</v>
          </cell>
          <cell r="G332" t="str">
            <v>ザ・テラスホテルズ株式会社</v>
          </cell>
          <cell r="I332" t="str">
            <v>國場　幸伸</v>
          </cell>
          <cell r="J332" t="str">
            <v>ザ・テラスホテルズ株式会社</v>
          </cell>
          <cell r="K332" t="str">
            <v>ｺｸﾜ流通ｻｰﾋﾞｽｶﾝﾊﾟﾆｰｽﾀｰｼｱﾀｰｽﾞ</v>
          </cell>
          <cell r="L332" t="str">
            <v>課長補佐</v>
          </cell>
          <cell r="M332" t="str">
            <v>島袋　明</v>
          </cell>
          <cell r="N332" t="str">
            <v>900-8505</v>
          </cell>
          <cell r="O332" t="str">
            <v>沖縄県那覇市久茂地３丁目２１番1号</v>
          </cell>
          <cell r="P332" t="str">
            <v>a.shimabukuro@kokuwa-ds.jp</v>
          </cell>
          <cell r="Q332" t="str">
            <v>098-866-1255</v>
          </cell>
          <cell r="R332" t="str">
            <v>098-868-6434</v>
          </cell>
          <cell r="S332">
            <v>49390</v>
          </cell>
          <cell r="T332">
            <v>69440</v>
          </cell>
          <cell r="U332">
            <v>55560</v>
          </cell>
          <cell r="V332">
            <v>104950</v>
          </cell>
          <cell r="W332">
            <v>69440</v>
          </cell>
          <cell r="X332">
            <v>174390</v>
          </cell>
          <cell r="Y332">
            <v>34983</v>
          </cell>
          <cell r="Z332">
            <v>23146</v>
          </cell>
          <cell r="AA332">
            <v>58129</v>
          </cell>
          <cell r="AB332">
            <v>1278</v>
          </cell>
          <cell r="AC332">
            <v>59407</v>
          </cell>
          <cell r="AD332">
            <v>59409</v>
          </cell>
          <cell r="AE332" t="str">
            <v>23.2</v>
          </cell>
          <cell r="AF332" t="str">
            <v>23.12</v>
          </cell>
          <cell r="AG332" t="str">
            <v>○</v>
          </cell>
          <cell r="AH332" t="str">
            <v xml:space="preserve">
切り捨て処理、減額</v>
          </cell>
        </row>
        <row r="333">
          <cell r="B333" t="str">
            <v>10A-5701</v>
          </cell>
          <cell r="E333" t="str">
            <v>株式会社　イマナカ　本社社屋改修工事</v>
          </cell>
          <cell r="F333" t="str">
            <v>株式会社イマナカ  代表取締役  今中　健夫</v>
          </cell>
          <cell r="G333" t="str">
            <v>株式会社イマナカ</v>
          </cell>
          <cell r="H333" t="str">
            <v>代表取締役</v>
          </cell>
          <cell r="I333" t="str">
            <v>今中　健夫</v>
          </cell>
          <cell r="J333" t="str">
            <v>株式会社イマナカ</v>
          </cell>
          <cell r="L333" t="str">
            <v>代表取締役</v>
          </cell>
          <cell r="M333" t="str">
            <v>今中　健夫</v>
          </cell>
          <cell r="N333" t="str">
            <v>679-1334</v>
          </cell>
          <cell r="O333" t="str">
            <v>兵庫県多可郡多可町加美区箸荷５５４番地</v>
          </cell>
          <cell r="P333" t="str">
            <v>ima-co@ares.eonet.ne.jp</v>
          </cell>
          <cell r="Q333" t="str">
            <v>0795-36-0068</v>
          </cell>
          <cell r="R333" t="str">
            <v>0795-36-0270</v>
          </cell>
          <cell r="S333">
            <v>7242</v>
          </cell>
          <cell r="T333">
            <v>3389</v>
          </cell>
          <cell r="U333">
            <v>720</v>
          </cell>
          <cell r="V333">
            <v>7962</v>
          </cell>
          <cell r="W333">
            <v>3389</v>
          </cell>
          <cell r="X333">
            <v>11351</v>
          </cell>
          <cell r="Y333">
            <v>2654</v>
          </cell>
          <cell r="Z333">
            <v>1129</v>
          </cell>
          <cell r="AA333">
            <v>3783</v>
          </cell>
          <cell r="AB333">
            <v>80</v>
          </cell>
          <cell r="AC333">
            <v>3863</v>
          </cell>
          <cell r="AD333">
            <v>3756</v>
          </cell>
          <cell r="AE333" t="str">
            <v>23.3</v>
          </cell>
          <cell r="AF333" t="str">
            <v>23.10</v>
          </cell>
          <cell r="AG333" t="str">
            <v>○</v>
          </cell>
          <cell r="AH333" t="str">
            <v>部数が２部
屋根と外壁の割合不明
様式４－１、計算ミス修正、増額</v>
          </cell>
        </row>
        <row r="334">
          <cell r="B334" t="str">
            <v>10A-5703</v>
          </cell>
          <cell r="E334" t="str">
            <v>HOWAビル省エネ改修工事</v>
          </cell>
          <cell r="F334" t="str">
            <v>豊和開発株式会社  代表取締役  豊山　成根</v>
          </cell>
          <cell r="G334" t="str">
            <v>豊和開発株式会社</v>
          </cell>
          <cell r="H334" t="str">
            <v>代表取締役</v>
          </cell>
          <cell r="I334" t="str">
            <v>豊山　成根</v>
          </cell>
          <cell r="J334" t="str">
            <v>株式会社メリックス</v>
          </cell>
          <cell r="K334" t="str">
            <v>システム営業部</v>
          </cell>
          <cell r="L334" t="str">
            <v>部長代理</v>
          </cell>
          <cell r="M334" t="str">
            <v>重光孝宏</v>
          </cell>
          <cell r="N334" t="str">
            <v>530-0015</v>
          </cell>
          <cell r="O334" t="str">
            <v>大阪府大阪市北区中崎西4-3-32-12F</v>
          </cell>
          <cell r="P334" t="str">
            <v>info@office-station.com</v>
          </cell>
          <cell r="Q334" t="str">
            <v>06-6377-4855</v>
          </cell>
          <cell r="R334" t="str">
            <v>06-6371-5012</v>
          </cell>
          <cell r="S334">
            <v>2537</v>
          </cell>
          <cell r="T334">
            <v>12270</v>
          </cell>
          <cell r="U334">
            <v>2015</v>
          </cell>
          <cell r="V334">
            <v>4552</v>
          </cell>
          <cell r="W334">
            <v>12270</v>
          </cell>
          <cell r="X334">
            <v>16822</v>
          </cell>
          <cell r="Y334">
            <v>1517</v>
          </cell>
          <cell r="Z334">
            <v>4090</v>
          </cell>
          <cell r="AA334">
            <v>5607</v>
          </cell>
          <cell r="AB334">
            <v>0</v>
          </cell>
          <cell r="AC334">
            <v>5607</v>
          </cell>
          <cell r="AD334">
            <v>5607</v>
          </cell>
          <cell r="AE334" t="str">
            <v>23.3</v>
          </cell>
          <cell r="AF334" t="str">
            <v>23.4</v>
          </cell>
          <cell r="AG334" t="str">
            <v>○</v>
          </cell>
        </row>
        <row r="335">
          <cell r="B335" t="str">
            <v>10A-5707</v>
          </cell>
          <cell r="E335" t="str">
            <v>サーバ摂津千里丘店省エネ改修緊急支援事業</v>
          </cell>
          <cell r="F335" t="str">
            <v>株式会社ニッショードラッグ  代表取締役  寺西　忠幸</v>
          </cell>
          <cell r="G335" t="str">
            <v>株式会社ニッショードラッグ</v>
          </cell>
          <cell r="H335" t="str">
            <v>代表取締役</v>
          </cell>
          <cell r="I335" t="str">
            <v>寺西　忠幸</v>
          </cell>
          <cell r="J335" t="str">
            <v>東テク株式会社</v>
          </cell>
          <cell r="K335" t="str">
            <v>大阪支店リニューアル部</v>
          </cell>
          <cell r="L335" t="str">
            <v>部長</v>
          </cell>
          <cell r="M335" t="str">
            <v>糸満　睦夫</v>
          </cell>
          <cell r="N335" t="str">
            <v>541-0041</v>
          </cell>
          <cell r="O335" t="str">
            <v>大阪府大阪市中央区北浜３丁目７番１２号</v>
          </cell>
          <cell r="P335" t="str">
            <v>itomitsu-m@totech.co.jp</v>
          </cell>
          <cell r="Q335" t="str">
            <v>06-6203-9121</v>
          </cell>
          <cell r="R335" t="str">
            <v>06-6222-6015</v>
          </cell>
          <cell r="S335">
            <v>697</v>
          </cell>
          <cell r="T335">
            <v>2852</v>
          </cell>
          <cell r="U335">
            <v>4081</v>
          </cell>
          <cell r="V335">
            <v>4778</v>
          </cell>
          <cell r="W335">
            <v>2852</v>
          </cell>
          <cell r="X335">
            <v>7630</v>
          </cell>
          <cell r="Y335">
            <v>1592</v>
          </cell>
          <cell r="Z335">
            <v>950</v>
          </cell>
          <cell r="AA335">
            <v>2542</v>
          </cell>
          <cell r="AB335">
            <v>55</v>
          </cell>
          <cell r="AC335">
            <v>2597</v>
          </cell>
          <cell r="AD335">
            <v>2597</v>
          </cell>
          <cell r="AE335" t="str">
            <v>23.3</v>
          </cell>
          <cell r="AF335" t="str">
            <v>23.6</v>
          </cell>
          <cell r="AG335" t="str">
            <v>○</v>
          </cell>
        </row>
        <row r="336">
          <cell r="B336" t="str">
            <v>10A-5712</v>
          </cell>
          <cell r="E336" t="str">
            <v>マツモトビル省エネ改修工事</v>
          </cell>
          <cell r="F336" t="str">
            <v>松本株式会社    松本　晋也</v>
          </cell>
          <cell r="G336" t="str">
            <v>松本株式会社</v>
          </cell>
          <cell r="I336" t="str">
            <v>松本　晋也</v>
          </cell>
          <cell r="J336" t="str">
            <v>ﾀﾞｲｷﾝｴｱﾃｸﾉ㈱</v>
          </cell>
          <cell r="K336" t="str">
            <v>ﾋﾞﾙｼｽﾃﾑ営業部</v>
          </cell>
          <cell r="L336" t="str">
            <v>課長</v>
          </cell>
          <cell r="M336" t="str">
            <v>矢口智之</v>
          </cell>
          <cell r="N336" t="str">
            <v>130-0026</v>
          </cell>
          <cell r="O336" t="str">
            <v>東京都墨田区両国2-10-8 住友不動産両国ﾋﾞﾙ</v>
          </cell>
          <cell r="P336" t="str">
            <v>tomoyuki.yaguchi@grp.daikin.co.jp</v>
          </cell>
          <cell r="Q336" t="str">
            <v>03-5624-6126</v>
          </cell>
          <cell r="R336" t="str">
            <v>03-5624-6127</v>
          </cell>
          <cell r="S336">
            <v>11000</v>
          </cell>
          <cell r="T336">
            <v>78604</v>
          </cell>
          <cell r="U336">
            <v>80396</v>
          </cell>
          <cell r="V336">
            <v>91396</v>
          </cell>
          <cell r="W336">
            <v>78604</v>
          </cell>
          <cell r="X336">
            <v>170000</v>
          </cell>
          <cell r="Y336">
            <v>30465</v>
          </cell>
          <cell r="Z336">
            <v>25000</v>
          </cell>
          <cell r="AA336">
            <v>50000</v>
          </cell>
          <cell r="AB336">
            <v>0</v>
          </cell>
          <cell r="AC336">
            <v>50000</v>
          </cell>
          <cell r="AD336">
            <v>50000</v>
          </cell>
          <cell r="AE336" t="str">
            <v>23.3</v>
          </cell>
          <cell r="AF336" t="str">
            <v>23.11</v>
          </cell>
          <cell r="AG336" t="str">
            <v>○</v>
          </cell>
          <cell r="AH336" t="str">
            <v>押印書類（２種）再提出へ→OK</v>
          </cell>
        </row>
        <row r="337">
          <cell r="B337" t="str">
            <v>10A-5714</v>
          </cell>
          <cell r="E337" t="str">
            <v>小森建設株式会社　大桑おんま温泉　楽ちんの湯向け　総合省エネ改修事業</v>
          </cell>
          <cell r="F337" t="str">
            <v>小森建設株式会社  代表取締役社長  竿下　佳英</v>
          </cell>
          <cell r="G337" t="str">
            <v>小森建設株式会社</v>
          </cell>
          <cell r="H337" t="str">
            <v>代表取締役社長</v>
          </cell>
          <cell r="I337" t="str">
            <v>竿下　佳英</v>
          </cell>
          <cell r="J337" t="str">
            <v>エコ・プロセスエンジニアリング研究所</v>
          </cell>
          <cell r="K337" t="str">
            <v>環境・省エネ・CO2削減化　技術支援</v>
          </cell>
          <cell r="L337" t="str">
            <v>代表</v>
          </cell>
          <cell r="M337" t="str">
            <v>宮崎　昭</v>
          </cell>
          <cell r="N337" t="str">
            <v>923-1226</v>
          </cell>
          <cell r="O337" t="str">
            <v>石川県能美市緑が丘7-116</v>
          </cell>
          <cell r="P337" t="str">
            <v>epe-rese@po2.nsknet.or.jp</v>
          </cell>
          <cell r="Q337" t="str">
            <v>0761-51-8091</v>
          </cell>
          <cell r="R337" t="str">
            <v>0761-51-8090</v>
          </cell>
          <cell r="S337">
            <v>1390</v>
          </cell>
          <cell r="T337">
            <v>22500</v>
          </cell>
          <cell r="U337">
            <v>20000</v>
          </cell>
          <cell r="V337">
            <v>21390</v>
          </cell>
          <cell r="W337">
            <v>22500</v>
          </cell>
          <cell r="X337">
            <v>43890</v>
          </cell>
          <cell r="Y337">
            <v>7130</v>
          </cell>
          <cell r="Z337">
            <v>7500</v>
          </cell>
          <cell r="AA337">
            <v>14630</v>
          </cell>
          <cell r="AB337">
            <v>321</v>
          </cell>
          <cell r="AC337">
            <v>14951</v>
          </cell>
          <cell r="AD337">
            <v>14951</v>
          </cell>
          <cell r="AE337" t="str">
            <v>23.2</v>
          </cell>
          <cell r="AF337" t="str">
            <v>23.8</v>
          </cell>
          <cell r="AG337" t="str">
            <v>◎</v>
          </cell>
        </row>
        <row r="338">
          <cell r="B338" t="str">
            <v>10A-5715</v>
          </cell>
          <cell r="E338" t="str">
            <v>神姫バス㈱本社ビル事務所省エネ改修工事</v>
          </cell>
          <cell r="F338" t="str">
            <v>神姫バス株式会社  代表取締役  上杉　雅彦</v>
          </cell>
          <cell r="G338" t="str">
            <v>神姫バス株式会社</v>
          </cell>
          <cell r="H338" t="str">
            <v>代表取締役</v>
          </cell>
          <cell r="I338" t="str">
            <v>上杉　雅彦</v>
          </cell>
          <cell r="J338" t="str">
            <v>株式会社エヌ・エー・シィー</v>
          </cell>
          <cell r="K338" t="str">
            <v>工事部</v>
          </cell>
          <cell r="L338" t="str">
            <v>主任</v>
          </cell>
          <cell r="M338" t="str">
            <v>名定　宏祐</v>
          </cell>
          <cell r="N338" t="str">
            <v>670-0086</v>
          </cell>
          <cell r="O338" t="str">
            <v>兵庫県姫路市田寺4-13-18</v>
          </cell>
          <cell r="P338" t="str">
            <v>kousuke1201ekusuok@yahoo.co.jp</v>
          </cell>
          <cell r="Q338" t="str">
            <v>079-297-8784</v>
          </cell>
          <cell r="R338" t="str">
            <v>079-297-8079</v>
          </cell>
          <cell r="S338">
            <v>6400</v>
          </cell>
          <cell r="T338">
            <v>21502</v>
          </cell>
          <cell r="U338">
            <v>24598</v>
          </cell>
          <cell r="V338">
            <v>30998</v>
          </cell>
          <cell r="W338">
            <v>21502</v>
          </cell>
          <cell r="X338">
            <v>52500</v>
          </cell>
          <cell r="Y338">
            <v>10332</v>
          </cell>
          <cell r="Z338">
            <v>7167</v>
          </cell>
          <cell r="AA338">
            <v>17499</v>
          </cell>
          <cell r="AB338">
            <v>384</v>
          </cell>
          <cell r="AC338">
            <v>17883</v>
          </cell>
          <cell r="AD338">
            <v>17885</v>
          </cell>
          <cell r="AE338" t="str">
            <v>23.2</v>
          </cell>
          <cell r="AF338" t="str">
            <v>24.3</v>
          </cell>
          <cell r="AG338" t="str">
            <v>○</v>
          </cell>
          <cell r="AH338" t="str">
            <v>別添様式１：
様式4-1、切り捨て処理、減額</v>
          </cell>
        </row>
        <row r="339">
          <cell r="B339" t="str">
            <v>10A-5718</v>
          </cell>
          <cell r="C339">
            <v>1</v>
          </cell>
          <cell r="E339" t="str">
            <v>芦屋カンツリー倶楽部省エネ改修緊急支援事業</v>
          </cell>
          <cell r="F339" t="str">
            <v>社団法人　芦屋カンツリー倶楽部    稲鍵　雄康</v>
          </cell>
          <cell r="G339" t="str">
            <v>社団法人　芦屋カンツリー倶楽部</v>
          </cell>
          <cell r="I339" t="str">
            <v>稲鍵　雄康</v>
          </cell>
          <cell r="J339" t="str">
            <v>東テク株式会社</v>
          </cell>
          <cell r="K339" t="str">
            <v>大阪支店リニューアル部</v>
          </cell>
          <cell r="L339" t="str">
            <v>部長</v>
          </cell>
          <cell r="M339" t="str">
            <v>糸満　睦夫</v>
          </cell>
          <cell r="N339" t="str">
            <v>541-0041</v>
          </cell>
          <cell r="O339" t="str">
            <v>大阪府大阪市中央区北浜３丁目７番１２号</v>
          </cell>
          <cell r="P339" t="str">
            <v>itomitsu-m@totech.co.jp</v>
          </cell>
          <cell r="Q339" t="str">
            <v>06-6203-9121</v>
          </cell>
          <cell r="R339" t="str">
            <v>06-6222-6015</v>
          </cell>
          <cell r="S339">
            <v>1500</v>
          </cell>
          <cell r="T339">
            <v>27903</v>
          </cell>
          <cell r="U339">
            <v>52097</v>
          </cell>
          <cell r="V339">
            <v>53597</v>
          </cell>
          <cell r="W339">
            <v>27903</v>
          </cell>
          <cell r="X339">
            <v>81500</v>
          </cell>
          <cell r="Y339">
            <v>17865</v>
          </cell>
          <cell r="Z339">
            <v>9301</v>
          </cell>
          <cell r="AA339">
            <v>27166</v>
          </cell>
          <cell r="AB339">
            <v>597</v>
          </cell>
          <cell r="AC339">
            <v>27763</v>
          </cell>
          <cell r="AD339">
            <v>27763</v>
          </cell>
          <cell r="AE339" t="str">
            <v>23.2</v>
          </cell>
          <cell r="AF339" t="str">
            <v>23.7</v>
          </cell>
          <cell r="AG339" t="str">
            <v>◎</v>
          </cell>
        </row>
        <row r="340">
          <cell r="B340" t="str">
            <v>10A-5720</v>
          </cell>
          <cell r="C340">
            <v>1</v>
          </cell>
          <cell r="E340" t="str">
            <v>泉佐野漁協青空市場省エネ改修緊急支援事業</v>
          </cell>
          <cell r="F340" t="str">
            <v>泉佐野漁業協同組合    三好　廣治</v>
          </cell>
          <cell r="G340" t="str">
            <v>泉佐野漁業協同組合</v>
          </cell>
          <cell r="I340" t="str">
            <v>三好　廣治</v>
          </cell>
          <cell r="J340" t="str">
            <v>東テク株式会社</v>
          </cell>
          <cell r="K340" t="str">
            <v>大阪支店リニューアル部</v>
          </cell>
          <cell r="L340" t="str">
            <v>部長</v>
          </cell>
          <cell r="M340" t="str">
            <v>糸満　睦夫</v>
          </cell>
          <cell r="N340" t="str">
            <v>541-0041</v>
          </cell>
          <cell r="O340" t="str">
            <v>大阪府大阪市中央区北浜３丁目７番１２号</v>
          </cell>
          <cell r="P340" t="str">
            <v>itomitsu-m@totech.co.jp</v>
          </cell>
          <cell r="Q340" t="str">
            <v>06-6203-9121</v>
          </cell>
          <cell r="R340" t="str">
            <v>06-6222-6015</v>
          </cell>
          <cell r="S340">
            <v>2592</v>
          </cell>
          <cell r="T340">
            <v>12150</v>
          </cell>
          <cell r="U340">
            <v>5570</v>
          </cell>
          <cell r="V340">
            <v>8162</v>
          </cell>
          <cell r="W340">
            <v>12150</v>
          </cell>
          <cell r="X340">
            <v>20312</v>
          </cell>
          <cell r="Y340">
            <v>2720</v>
          </cell>
          <cell r="Z340">
            <v>4050</v>
          </cell>
          <cell r="AA340">
            <v>6770</v>
          </cell>
          <cell r="AB340">
            <v>148</v>
          </cell>
          <cell r="AC340">
            <v>6918</v>
          </cell>
          <cell r="AD340">
            <v>6918</v>
          </cell>
          <cell r="AE340" t="str">
            <v>23.3</v>
          </cell>
          <cell r="AF340" t="str">
            <v>23.7</v>
          </cell>
          <cell r="AG340" t="str">
            <v>○</v>
          </cell>
        </row>
        <row r="341">
          <cell r="B341" t="str">
            <v>10A-5721</v>
          </cell>
          <cell r="E341" t="str">
            <v>特別養護老人ホ-ムのぞみ改修工事</v>
          </cell>
          <cell r="F341" t="str">
            <v>社会福祉法人欅会　特別養護老人ホームのぞみ    加賀谷　吉也</v>
          </cell>
          <cell r="G341" t="str">
            <v>社会福祉法人欅会　特別養護老人ホームのぞみ</v>
          </cell>
          <cell r="I341" t="str">
            <v>加賀谷　吉也</v>
          </cell>
          <cell r="J341" t="str">
            <v>株式会社エアコン修理センタ-本部</v>
          </cell>
          <cell r="L341" t="str">
            <v>代表取締役</v>
          </cell>
          <cell r="M341" t="str">
            <v>鈴木　比呂</v>
          </cell>
          <cell r="N341" t="str">
            <v>333-0801</v>
          </cell>
          <cell r="O341" t="str">
            <v>埼玉県川口市東川口１-１５-１３</v>
          </cell>
          <cell r="P341" t="str">
            <v>arc1999@almond.ocn.ne.jp</v>
          </cell>
          <cell r="Q341" t="str">
            <v>048-446-9675</v>
          </cell>
          <cell r="R341" t="str">
            <v>048-446-9676</v>
          </cell>
          <cell r="S341">
            <v>2990</v>
          </cell>
          <cell r="T341">
            <v>17705</v>
          </cell>
          <cell r="U341">
            <v>21295</v>
          </cell>
          <cell r="V341">
            <v>24285</v>
          </cell>
          <cell r="W341">
            <v>17705</v>
          </cell>
          <cell r="X341">
            <v>41990</v>
          </cell>
          <cell r="Y341">
            <v>8095</v>
          </cell>
          <cell r="Z341">
            <v>5901</v>
          </cell>
          <cell r="AA341">
            <v>13996</v>
          </cell>
          <cell r="AB341">
            <v>308</v>
          </cell>
          <cell r="AC341">
            <v>14304</v>
          </cell>
          <cell r="AD341">
            <v>14304</v>
          </cell>
          <cell r="AE341" t="str">
            <v>23.3</v>
          </cell>
          <cell r="AF341" t="str">
            <v>23.5</v>
          </cell>
          <cell r="AG341" t="str">
            <v>◎</v>
          </cell>
          <cell r="AH341" t="str">
            <v>様式１：建築主と異なる→OK</v>
          </cell>
        </row>
        <row r="342">
          <cell r="B342" t="str">
            <v>10A-5723</v>
          </cell>
          <cell r="E342" t="str">
            <v>城西ビル省エネ改修事業</v>
          </cell>
          <cell r="F342" t="str">
            <v>株式会社　和通    中田　實宏</v>
          </cell>
          <cell r="G342" t="str">
            <v>株式会社　和通</v>
          </cell>
          <cell r="I342" t="str">
            <v>中田　實宏</v>
          </cell>
          <cell r="J342" t="str">
            <v>関西電力　株式会社</v>
          </cell>
          <cell r="K342" t="str">
            <v>和歌山営業所　エネルギー営業</v>
          </cell>
          <cell r="M342" t="str">
            <v>中城　清孝</v>
          </cell>
          <cell r="N342" t="str">
            <v>640-8145</v>
          </cell>
          <cell r="O342" t="str">
            <v>和歌山県和歌山市岡山丁４０番地</v>
          </cell>
          <cell r="P342" t="str">
            <v>nakagi.kiyotaka@e4.kepco.co.jp</v>
          </cell>
          <cell r="Q342" t="str">
            <v>073-463-0645</v>
          </cell>
          <cell r="R342" t="str">
            <v>073-463-0672</v>
          </cell>
          <cell r="S342">
            <v>3168</v>
          </cell>
          <cell r="T342">
            <v>91450</v>
          </cell>
          <cell r="U342">
            <v>50581</v>
          </cell>
          <cell r="V342">
            <v>53749</v>
          </cell>
          <cell r="W342">
            <v>91450</v>
          </cell>
          <cell r="X342">
            <v>145199</v>
          </cell>
          <cell r="Y342">
            <v>17916</v>
          </cell>
          <cell r="Z342">
            <v>30483</v>
          </cell>
          <cell r="AA342">
            <v>48399</v>
          </cell>
          <cell r="AB342">
            <v>0</v>
          </cell>
          <cell r="AC342">
            <v>48399</v>
          </cell>
          <cell r="AD342">
            <v>48399</v>
          </cell>
          <cell r="AE342" t="str">
            <v>23.3</v>
          </cell>
          <cell r="AF342" t="str">
            <v>24.3</v>
          </cell>
          <cell r="AG342" t="str">
            <v>○</v>
          </cell>
          <cell r="AH342" t="str">
            <v>「注意物件」</v>
          </cell>
        </row>
        <row r="343">
          <cell r="B343" t="str">
            <v>10A-5726</v>
          </cell>
          <cell r="E343" t="str">
            <v>特別養護老人ホームときわ苑　省エネ率15％削減保証サービス</v>
          </cell>
          <cell r="F343" t="str">
            <v>社会福祉法人　憲寿会  理事長  金城　憲保</v>
          </cell>
          <cell r="G343" t="str">
            <v>社会福祉法人　憲寿会</v>
          </cell>
          <cell r="H343" t="str">
            <v>理事長</v>
          </cell>
          <cell r="I343" t="str">
            <v>金城　憲保</v>
          </cell>
          <cell r="J343" t="str">
            <v>㈱沖縄ノンリスクサービス</v>
          </cell>
          <cell r="L343" t="str">
            <v>環境調査室長</v>
          </cell>
          <cell r="M343" t="str">
            <v>津嘉山　出</v>
          </cell>
          <cell r="N343" t="str">
            <v>900-0037</v>
          </cell>
          <cell r="O343" t="str">
            <v>沖縄県那覇市　辻　3-1-40</v>
          </cell>
          <cell r="P343" t="str">
            <v>tsukayama@nonrisk.co.jp</v>
          </cell>
          <cell r="Q343" t="str">
            <v>098-988-6301</v>
          </cell>
          <cell r="R343" t="str">
            <v>098-988-6302</v>
          </cell>
          <cell r="S343">
            <v>5230</v>
          </cell>
          <cell r="T343">
            <v>21162</v>
          </cell>
          <cell r="U343">
            <v>4802</v>
          </cell>
          <cell r="V343">
            <v>10032</v>
          </cell>
          <cell r="W343">
            <v>21162</v>
          </cell>
          <cell r="X343">
            <v>31194</v>
          </cell>
          <cell r="Y343">
            <v>3344</v>
          </cell>
          <cell r="Z343">
            <v>7054</v>
          </cell>
          <cell r="AA343">
            <v>10398</v>
          </cell>
          <cell r="AB343">
            <v>228</v>
          </cell>
          <cell r="AC343">
            <v>10626</v>
          </cell>
          <cell r="AD343">
            <v>10738</v>
          </cell>
          <cell r="AE343" t="str">
            <v>23.3</v>
          </cell>
          <cell r="AF343" t="str">
            <v>23.6</v>
          </cell>
          <cell r="AG343" t="str">
            <v>◎</v>
          </cell>
          <cell r="AH343" t="str">
            <v>壁掛けエアコン除外、減額</v>
          </cell>
        </row>
        <row r="344">
          <cell r="B344" t="str">
            <v>10A-5727</v>
          </cell>
          <cell r="E344" t="str">
            <v>ケアハウス　ホーリーハート大東における省エネ改修事業</v>
          </cell>
          <cell r="F344" t="str">
            <v>社会福祉法人　聖心会  理事長  市原　勝</v>
          </cell>
          <cell r="G344" t="str">
            <v>社会福祉法人　聖心会</v>
          </cell>
          <cell r="H344" t="str">
            <v>理事長</v>
          </cell>
          <cell r="I344" t="str">
            <v>市原　勝</v>
          </cell>
          <cell r="J344" t="str">
            <v>大阪ガス株式会社</v>
          </cell>
          <cell r="K344" t="str">
            <v>エネルギー開発部</v>
          </cell>
          <cell r="M344" t="str">
            <v>河井清貴</v>
          </cell>
          <cell r="N344" t="str">
            <v>541-0045</v>
          </cell>
          <cell r="O344" t="str">
            <v>大阪府大阪市中央区道修町３丁目５番１１号</v>
          </cell>
          <cell r="P344" t="str">
            <v>ki-kawai@osakagas.co.jp</v>
          </cell>
          <cell r="Q344" t="str">
            <v>06-6205-4670</v>
          </cell>
          <cell r="R344" t="str">
            <v>06-6202-2190</v>
          </cell>
          <cell r="S344">
            <v>699</v>
          </cell>
          <cell r="T344">
            <v>5400</v>
          </cell>
          <cell r="U344">
            <v>5887</v>
          </cell>
          <cell r="V344">
            <v>6586</v>
          </cell>
          <cell r="W344">
            <v>5400</v>
          </cell>
          <cell r="X344">
            <v>11986</v>
          </cell>
          <cell r="Y344">
            <v>2195</v>
          </cell>
          <cell r="Z344">
            <v>1800</v>
          </cell>
          <cell r="AA344">
            <v>3995</v>
          </cell>
          <cell r="AB344">
            <v>74</v>
          </cell>
          <cell r="AC344">
            <v>4069</v>
          </cell>
          <cell r="AD344">
            <v>4069</v>
          </cell>
          <cell r="AE344" t="str">
            <v>23.3</v>
          </cell>
          <cell r="AF344" t="str">
            <v>23.5</v>
          </cell>
          <cell r="AG344" t="str">
            <v>◎</v>
          </cell>
        </row>
        <row r="345">
          <cell r="B345" t="str">
            <v>10A-5728</v>
          </cell>
          <cell r="C345">
            <v>1</v>
          </cell>
          <cell r="E345" t="str">
            <v>ゆうゆう筑後店　建築物省エネ改修工事</v>
          </cell>
          <cell r="F345" t="str">
            <v>有限会社ゆうゆう  代表取締役  菊次　幾雄</v>
          </cell>
          <cell r="G345" t="str">
            <v>有限会社ゆうゆう</v>
          </cell>
          <cell r="H345" t="str">
            <v>代表取締役</v>
          </cell>
          <cell r="I345" t="str">
            <v>菊次　幾雄</v>
          </cell>
          <cell r="J345" t="str">
            <v>株式会社　アリガ</v>
          </cell>
          <cell r="K345" t="str">
            <v>店舗企画開発課</v>
          </cell>
          <cell r="L345" t="str">
            <v>課長</v>
          </cell>
          <cell r="M345" t="str">
            <v>星崎　憲征</v>
          </cell>
          <cell r="N345" t="str">
            <v>811-1311</v>
          </cell>
          <cell r="O345" t="str">
            <v>福岡県福岡市南区横手２－７－１</v>
          </cell>
          <cell r="P345" t="str">
            <v>n-hoshizaki@ariga-grp.co.jp</v>
          </cell>
          <cell r="Q345" t="str">
            <v>092-571-2113</v>
          </cell>
          <cell r="R345" t="str">
            <v>092-285-0489</v>
          </cell>
          <cell r="S345">
            <v>1833</v>
          </cell>
          <cell r="T345">
            <v>6109</v>
          </cell>
          <cell r="U345">
            <v>4208</v>
          </cell>
          <cell r="V345">
            <v>6041</v>
          </cell>
          <cell r="W345">
            <v>6109</v>
          </cell>
          <cell r="X345">
            <v>12150</v>
          </cell>
          <cell r="Y345">
            <v>2013</v>
          </cell>
          <cell r="Z345">
            <v>2036</v>
          </cell>
          <cell r="AA345">
            <v>4049</v>
          </cell>
          <cell r="AB345">
            <v>89</v>
          </cell>
          <cell r="AC345">
            <v>4138</v>
          </cell>
          <cell r="AD345">
            <v>4138</v>
          </cell>
          <cell r="AE345" t="str">
            <v>23.3</v>
          </cell>
          <cell r="AF345" t="str">
            <v>23.5</v>
          </cell>
          <cell r="AG345" t="str">
            <v>○</v>
          </cell>
        </row>
        <row r="346">
          <cell r="B346" t="str">
            <v>10A-5729</v>
          </cell>
          <cell r="E346" t="str">
            <v>特養ホ－ム　エイジハウス　省エネ改修事業</v>
          </cell>
          <cell r="F346" t="str">
            <v>社会福祉法人　エイジハウス  理事長  南　一倫</v>
          </cell>
          <cell r="G346" t="str">
            <v>社会福祉法人　エイジハウス</v>
          </cell>
          <cell r="H346" t="str">
            <v>理事長</v>
          </cell>
          <cell r="I346" t="str">
            <v>南　一倫</v>
          </cell>
          <cell r="J346" t="str">
            <v>ダイキンエアテクノ株式会社</v>
          </cell>
          <cell r="K346" t="str">
            <v>中部支店エンジニアリング部</v>
          </cell>
          <cell r="L346" t="str">
            <v>マネ－ジャ－</v>
          </cell>
          <cell r="M346" t="str">
            <v>佐藤　治</v>
          </cell>
          <cell r="N346" t="str">
            <v>454-0023</v>
          </cell>
          <cell r="O346" t="str">
            <v>愛知県名古屋市中川区石場町２番１</v>
          </cell>
          <cell r="P346" t="str">
            <v>osamu.satou@grp.daikin.co.jp</v>
          </cell>
          <cell r="Q346" t="str">
            <v>052-354-9111</v>
          </cell>
          <cell r="R346" t="str">
            <v>052-354-9112</v>
          </cell>
          <cell r="S346">
            <v>7700</v>
          </cell>
          <cell r="T346">
            <v>12141</v>
          </cell>
          <cell r="U346">
            <v>5730</v>
          </cell>
          <cell r="V346">
            <v>13430</v>
          </cell>
          <cell r="W346">
            <v>12141</v>
          </cell>
          <cell r="X346">
            <v>25571</v>
          </cell>
          <cell r="Y346">
            <v>4476</v>
          </cell>
          <cell r="Z346">
            <v>4047</v>
          </cell>
          <cell r="AA346">
            <v>8523</v>
          </cell>
          <cell r="AB346">
            <v>0</v>
          </cell>
          <cell r="AC346">
            <v>8523</v>
          </cell>
          <cell r="AD346">
            <v>8523</v>
          </cell>
          <cell r="AE346" t="str">
            <v>23.2</v>
          </cell>
          <cell r="AF346" t="str">
            <v>23.3</v>
          </cell>
          <cell r="AG346" t="str">
            <v>○</v>
          </cell>
        </row>
        <row r="347">
          <cell r="B347" t="str">
            <v>10A-5730</v>
          </cell>
          <cell r="E347" t="str">
            <v>サーバ芦屋大原店省エネ改修緊急支援事業</v>
          </cell>
          <cell r="F347" t="str">
            <v>株式会社ニッショードラッグ  代表取締役  寺西　忠幸</v>
          </cell>
          <cell r="G347" t="str">
            <v>株式会社ニッショードラッグ</v>
          </cell>
          <cell r="H347" t="str">
            <v>代表取締役</v>
          </cell>
          <cell r="I347" t="str">
            <v>寺西　忠幸</v>
          </cell>
          <cell r="J347" t="str">
            <v>東テク株式会社</v>
          </cell>
          <cell r="K347" t="str">
            <v>大阪支店リニューアル部</v>
          </cell>
          <cell r="L347" t="str">
            <v>部長</v>
          </cell>
          <cell r="M347" t="str">
            <v>糸満　睦夫</v>
          </cell>
          <cell r="N347" t="str">
            <v>541-0041</v>
          </cell>
          <cell r="O347" t="str">
            <v>大阪府大阪市中央区北浜３丁目７番１２号</v>
          </cell>
          <cell r="P347" t="str">
            <v>itomitsu-m@totech.co.jp</v>
          </cell>
          <cell r="Q347" t="str">
            <v>06-6203-9121</v>
          </cell>
          <cell r="R347" t="str">
            <v>06-6222-6015</v>
          </cell>
          <cell r="S347">
            <v>711</v>
          </cell>
          <cell r="T347">
            <v>2852</v>
          </cell>
          <cell r="U347">
            <v>3847</v>
          </cell>
          <cell r="V347">
            <v>4558</v>
          </cell>
          <cell r="W347">
            <v>2852</v>
          </cell>
          <cell r="X347">
            <v>7410</v>
          </cell>
          <cell r="Y347">
            <v>1519</v>
          </cell>
          <cell r="Z347">
            <v>950</v>
          </cell>
          <cell r="AA347">
            <v>2469</v>
          </cell>
          <cell r="AB347">
            <v>54</v>
          </cell>
          <cell r="AC347">
            <v>2523</v>
          </cell>
          <cell r="AD347">
            <v>2523</v>
          </cell>
          <cell r="AE347" t="str">
            <v>23.3</v>
          </cell>
          <cell r="AF347" t="str">
            <v>23.6</v>
          </cell>
          <cell r="AG347" t="str">
            <v>○</v>
          </cell>
        </row>
        <row r="348">
          <cell r="B348" t="str">
            <v>10A-5734</v>
          </cell>
          <cell r="E348" t="str">
            <v>和田山ホテル改修工事</v>
          </cell>
          <cell r="F348" t="str">
            <v>福井建設株式会社和田山支店  支店長  原田　昌二</v>
          </cell>
          <cell r="G348" t="str">
            <v>福井建設株式会社和田山支店</v>
          </cell>
          <cell r="H348" t="str">
            <v>支店長</v>
          </cell>
          <cell r="I348" t="str">
            <v>原田　昌二</v>
          </cell>
          <cell r="J348" t="str">
            <v>㈱但馬近畿工業</v>
          </cell>
          <cell r="K348" t="str">
            <v>企画営業Ｇ</v>
          </cell>
          <cell r="M348" t="str">
            <v>中山攻志</v>
          </cell>
          <cell r="N348" t="str">
            <v>667-0022</v>
          </cell>
          <cell r="O348" t="str">
            <v>兵庫県兵庫県養父市下網場208-3</v>
          </cell>
          <cell r="P348" t="str">
            <v>nakayama@tajimakinki.jp</v>
          </cell>
          <cell r="Q348" t="str">
            <v>079-662-6154</v>
          </cell>
          <cell r="R348" t="str">
            <v>079-662-6157</v>
          </cell>
          <cell r="S348">
            <v>2920</v>
          </cell>
          <cell r="T348">
            <v>33382</v>
          </cell>
          <cell r="U348">
            <v>15054</v>
          </cell>
          <cell r="V348">
            <v>17974</v>
          </cell>
          <cell r="W348">
            <v>33382</v>
          </cell>
          <cell r="X348">
            <v>51356</v>
          </cell>
          <cell r="Y348">
            <v>5991</v>
          </cell>
          <cell r="Z348">
            <v>11127</v>
          </cell>
          <cell r="AA348">
            <v>17118</v>
          </cell>
          <cell r="AB348">
            <v>376</v>
          </cell>
          <cell r="AC348">
            <v>17494</v>
          </cell>
          <cell r="AD348">
            <v>17494</v>
          </cell>
          <cell r="AE348" t="str">
            <v>23.3</v>
          </cell>
          <cell r="AF348" t="str">
            <v>23.12</v>
          </cell>
          <cell r="AG348" t="str">
            <v>◎</v>
          </cell>
        </row>
        <row r="349">
          <cell r="B349" t="str">
            <v>10A-5735</v>
          </cell>
          <cell r="C349">
            <v>1</v>
          </cell>
          <cell r="E349" t="str">
            <v>泉佐野漁協事務所棟省エネ改修緊急支援事業</v>
          </cell>
          <cell r="F349" t="str">
            <v>泉佐野漁業協同組合    三好　廣治</v>
          </cell>
          <cell r="G349" t="str">
            <v>泉佐野漁業協同組合</v>
          </cell>
          <cell r="I349" t="str">
            <v>三好　廣治</v>
          </cell>
          <cell r="J349" t="str">
            <v>東テク株式会社</v>
          </cell>
          <cell r="K349" t="str">
            <v>大阪支店リニューアル部</v>
          </cell>
          <cell r="L349" t="str">
            <v>部長</v>
          </cell>
          <cell r="M349" t="str">
            <v>糸満　睦夫</v>
          </cell>
          <cell r="N349" t="str">
            <v>541-0041</v>
          </cell>
          <cell r="O349" t="str">
            <v>大阪府大阪市中央区北浜３丁目７番１２号</v>
          </cell>
          <cell r="P349" t="str">
            <v>itomitsu-m@totech.co.jp</v>
          </cell>
          <cell r="Q349" t="str">
            <v>06-6203-9121</v>
          </cell>
          <cell r="R349" t="str">
            <v>06-6222-6015</v>
          </cell>
          <cell r="S349">
            <v>708</v>
          </cell>
          <cell r="T349">
            <v>11650</v>
          </cell>
          <cell r="U349">
            <v>3050</v>
          </cell>
          <cell r="V349">
            <v>3758</v>
          </cell>
          <cell r="W349">
            <v>11650</v>
          </cell>
          <cell r="X349">
            <v>15408</v>
          </cell>
          <cell r="Y349">
            <v>1252</v>
          </cell>
          <cell r="Z349">
            <v>3883</v>
          </cell>
          <cell r="AA349">
            <v>5135</v>
          </cell>
          <cell r="AB349">
            <v>112</v>
          </cell>
          <cell r="AC349">
            <v>5247</v>
          </cell>
          <cell r="AD349">
            <v>5247</v>
          </cell>
          <cell r="AE349" t="str">
            <v>23.3</v>
          </cell>
          <cell r="AF349" t="str">
            <v>23.7</v>
          </cell>
          <cell r="AG349" t="str">
            <v>○</v>
          </cell>
        </row>
        <row r="350">
          <cell r="B350" t="str">
            <v>10A-5736</v>
          </cell>
          <cell r="E350" t="str">
            <v>堤病院　空調改修工事</v>
          </cell>
          <cell r="F350" t="str">
            <v>堤病院    堤　宜敬</v>
          </cell>
          <cell r="G350" t="str">
            <v>堤病院</v>
          </cell>
          <cell r="I350" t="str">
            <v>堤　宜敬</v>
          </cell>
          <cell r="J350" t="str">
            <v>株式会社ディー･エス･テック</v>
          </cell>
          <cell r="K350" t="str">
            <v>ソリューション部</v>
          </cell>
          <cell r="L350" t="str">
            <v>主任</v>
          </cell>
          <cell r="M350" t="str">
            <v>米田　大輔</v>
          </cell>
          <cell r="N350" t="str">
            <v>812-0004</v>
          </cell>
          <cell r="O350" t="str">
            <v>福岡県福岡市博多区榎田２丁目１番１８号</v>
          </cell>
          <cell r="P350" t="str">
            <v>daisuke.yoneda@grp.daikin.co.jp</v>
          </cell>
          <cell r="Q350" t="str">
            <v>092-411-9243</v>
          </cell>
          <cell r="R350" t="str">
            <v>092-481-0757</v>
          </cell>
          <cell r="S350">
            <v>1400</v>
          </cell>
          <cell r="T350">
            <v>11900</v>
          </cell>
          <cell r="U350">
            <v>10200</v>
          </cell>
          <cell r="V350">
            <v>11600</v>
          </cell>
          <cell r="W350">
            <v>11900</v>
          </cell>
          <cell r="X350">
            <v>23500</v>
          </cell>
          <cell r="Y350">
            <v>3866</v>
          </cell>
          <cell r="Z350">
            <v>3966</v>
          </cell>
          <cell r="AA350">
            <v>7832</v>
          </cell>
          <cell r="AB350">
            <v>168</v>
          </cell>
          <cell r="AC350">
            <v>8000</v>
          </cell>
          <cell r="AD350">
            <v>8000</v>
          </cell>
          <cell r="AE350" t="str">
            <v>23.3</v>
          </cell>
          <cell r="AF350" t="str">
            <v>23.6</v>
          </cell>
          <cell r="AG350" t="str">
            <v>○</v>
          </cell>
        </row>
        <row r="351">
          <cell r="B351" t="str">
            <v>10A-5739</v>
          </cell>
          <cell r="E351" t="str">
            <v>株式会社シーズクリエイト省エネ改修緊急支援事業</v>
          </cell>
          <cell r="F351" t="str">
            <v>株式会社シーズクリエイト  代表取締役  宮城　正一</v>
          </cell>
          <cell r="G351" t="str">
            <v>株式会社シーズクリエイト</v>
          </cell>
          <cell r="H351" t="str">
            <v>代表取締役</v>
          </cell>
          <cell r="I351" t="str">
            <v>宮城　正一</v>
          </cell>
          <cell r="J351" t="str">
            <v>東テク株式会社</v>
          </cell>
          <cell r="K351" t="str">
            <v>大阪支店リニューアル部</v>
          </cell>
          <cell r="L351" t="str">
            <v>部長</v>
          </cell>
          <cell r="M351" t="str">
            <v>糸満　睦夫</v>
          </cell>
          <cell r="N351" t="str">
            <v>541-0041</v>
          </cell>
          <cell r="O351" t="str">
            <v>大阪府大阪市中央区北浜３丁目７番１２号</v>
          </cell>
          <cell r="P351" t="str">
            <v>itomitsu-m@totech.co.jp</v>
          </cell>
          <cell r="Q351" t="str">
            <v>06-6203-9121</v>
          </cell>
          <cell r="R351" t="str">
            <v>06-6222-6015</v>
          </cell>
          <cell r="S351">
            <v>3759</v>
          </cell>
          <cell r="T351">
            <v>10540</v>
          </cell>
          <cell r="U351">
            <v>4260</v>
          </cell>
          <cell r="V351">
            <v>8019</v>
          </cell>
          <cell r="W351">
            <v>10540</v>
          </cell>
          <cell r="X351">
            <v>18559</v>
          </cell>
          <cell r="Y351">
            <v>2673</v>
          </cell>
          <cell r="Z351">
            <v>3513</v>
          </cell>
          <cell r="AA351">
            <v>6186</v>
          </cell>
          <cell r="AB351">
            <v>136</v>
          </cell>
          <cell r="AC351">
            <v>6322</v>
          </cell>
          <cell r="AD351">
            <v>6322</v>
          </cell>
          <cell r="AE351" t="str">
            <v>23.3</v>
          </cell>
          <cell r="AF351" t="str">
            <v>23.7</v>
          </cell>
          <cell r="AG351" t="str">
            <v>○</v>
          </cell>
        </row>
        <row r="352">
          <cell r="B352" t="str">
            <v>10A-5740</v>
          </cell>
          <cell r="E352" t="str">
            <v>白石電気工事㈱事務所省エネ改修工事</v>
          </cell>
          <cell r="F352" t="str">
            <v>白石電気工事株式会社  代表取締役  白石　信治</v>
          </cell>
          <cell r="G352" t="str">
            <v>白石電気工事株式会社</v>
          </cell>
          <cell r="H352" t="str">
            <v>代表取締役</v>
          </cell>
          <cell r="I352" t="str">
            <v>白石　信治</v>
          </cell>
          <cell r="J352" t="str">
            <v>白石電気工事株式会社</v>
          </cell>
          <cell r="M352" t="str">
            <v>菅原　武</v>
          </cell>
          <cell r="N352" t="str">
            <v>988-0025</v>
          </cell>
          <cell r="O352" t="str">
            <v>宮城県気仙沼市内の脇一丁目１６番地</v>
          </cell>
          <cell r="P352" t="str">
            <v>t-sugawara@shiraishi-denki.co.jp</v>
          </cell>
          <cell r="Q352" t="str">
            <v>0226-22-2961</v>
          </cell>
          <cell r="R352" t="str">
            <v>0226-22-2975</v>
          </cell>
          <cell r="S352">
            <v>3138</v>
          </cell>
          <cell r="T352">
            <v>1848</v>
          </cell>
          <cell r="U352">
            <v>630</v>
          </cell>
          <cell r="V352">
            <v>3768</v>
          </cell>
          <cell r="W352">
            <v>1848</v>
          </cell>
          <cell r="X352">
            <v>5616</v>
          </cell>
          <cell r="Y352">
            <v>1256</v>
          </cell>
          <cell r="Z352">
            <v>616</v>
          </cell>
          <cell r="AA352">
            <v>1872</v>
          </cell>
          <cell r="AB352">
            <v>41</v>
          </cell>
          <cell r="AC352">
            <v>1913</v>
          </cell>
          <cell r="AD352">
            <v>1913</v>
          </cell>
          <cell r="AE352" t="str">
            <v>23.3</v>
          </cell>
          <cell r="AF352" t="str">
            <v>23.6</v>
          </cell>
          <cell r="AG352" t="str">
            <v>○</v>
          </cell>
        </row>
        <row r="353">
          <cell r="B353" t="str">
            <v>10A-5741</v>
          </cell>
          <cell r="C353">
            <v>6</v>
          </cell>
          <cell r="E353" t="str">
            <v>ＩＳＰアカデミー　省エネ改修事業</v>
          </cell>
          <cell r="F353" t="str">
            <v>株式会社ＩＳＰアカデミー  代表取締役  林　和子</v>
          </cell>
          <cell r="G353" t="str">
            <v>株式会社ＩＳＰアカデミー</v>
          </cell>
          <cell r="H353" t="str">
            <v>代表取締役</v>
          </cell>
          <cell r="I353" t="str">
            <v>林　和子</v>
          </cell>
          <cell r="J353" t="str">
            <v>日本テクノ㈱</v>
          </cell>
          <cell r="K353" t="str">
            <v>ＳＧ事業部</v>
          </cell>
          <cell r="L353" t="str">
            <v>係長</v>
          </cell>
          <cell r="M353" t="str">
            <v>青柳　誠</v>
          </cell>
          <cell r="N353" t="str">
            <v>163-0650</v>
          </cell>
          <cell r="O353" t="str">
            <v>東京都新宿区西新宿1‐25‐1</v>
          </cell>
          <cell r="P353" t="str">
            <v>aoyagi_makoto@n-techno.co.jp</v>
          </cell>
          <cell r="Q353" t="str">
            <v>03-5909-5259</v>
          </cell>
          <cell r="R353" t="str">
            <v>03-5909-5379</v>
          </cell>
          <cell r="S353">
            <v>5890</v>
          </cell>
          <cell r="T353">
            <v>4020</v>
          </cell>
          <cell r="U353">
            <v>2290</v>
          </cell>
          <cell r="V353">
            <v>8180</v>
          </cell>
          <cell r="W353">
            <v>4020</v>
          </cell>
          <cell r="X353">
            <v>12200</v>
          </cell>
          <cell r="Y353">
            <v>2726</v>
          </cell>
          <cell r="Z353">
            <v>1340</v>
          </cell>
          <cell r="AA353">
            <v>4066</v>
          </cell>
          <cell r="AB353">
            <v>89</v>
          </cell>
          <cell r="AC353">
            <v>4155</v>
          </cell>
          <cell r="AD353">
            <v>4799</v>
          </cell>
          <cell r="AE353" t="str">
            <v>23.3</v>
          </cell>
          <cell r="AF353" t="str">
            <v>23.5</v>
          </cell>
          <cell r="AG353" t="str">
            <v>◎</v>
          </cell>
          <cell r="AH353" t="str">
            <v>屋根図面なし
躯体工事仕分ミス修正、減額</v>
          </cell>
        </row>
        <row r="354">
          <cell r="B354" t="str">
            <v>10A-5746</v>
          </cell>
          <cell r="E354" t="str">
            <v>金沢三宮ビル省エネ改修緊急支援事業</v>
          </cell>
          <cell r="F354" t="str">
            <v>金沢土地建物株式会社  代表取締役  金沢　秀平</v>
          </cell>
          <cell r="G354" t="str">
            <v>金沢土地建物株式会社</v>
          </cell>
          <cell r="H354" t="str">
            <v>代表取締役</v>
          </cell>
          <cell r="I354" t="str">
            <v>金沢　秀平</v>
          </cell>
          <cell r="J354" t="str">
            <v>東テク株式会社</v>
          </cell>
          <cell r="K354" t="str">
            <v>大阪支店リニューアル部</v>
          </cell>
          <cell r="L354" t="str">
            <v>部長</v>
          </cell>
          <cell r="M354" t="str">
            <v>糸満　睦夫</v>
          </cell>
          <cell r="N354" t="str">
            <v>541-0041</v>
          </cell>
          <cell r="O354" t="str">
            <v>大阪府大阪市中央区北浜３丁目７番１２号</v>
          </cell>
          <cell r="P354" t="str">
            <v>itomitsu-m@totech.co.jp</v>
          </cell>
          <cell r="Q354" t="str">
            <v>06-6203-9121</v>
          </cell>
          <cell r="R354" t="str">
            <v>06-6222-6015</v>
          </cell>
          <cell r="S354">
            <v>4000</v>
          </cell>
          <cell r="T354">
            <v>33500</v>
          </cell>
          <cell r="U354">
            <v>20500</v>
          </cell>
          <cell r="V354">
            <v>24500</v>
          </cell>
          <cell r="W354">
            <v>33500</v>
          </cell>
          <cell r="X354">
            <v>58000</v>
          </cell>
          <cell r="Y354">
            <v>8166</v>
          </cell>
          <cell r="Z354">
            <v>11166</v>
          </cell>
          <cell r="AA354">
            <v>19332</v>
          </cell>
          <cell r="AB354">
            <v>425</v>
          </cell>
          <cell r="AC354">
            <v>19757</v>
          </cell>
          <cell r="AD354">
            <v>19757</v>
          </cell>
          <cell r="AE354" t="str">
            <v>23.3</v>
          </cell>
          <cell r="AF354" t="str">
            <v>24.3</v>
          </cell>
          <cell r="AG354" t="str">
            <v>○</v>
          </cell>
          <cell r="AH354" t="str">
            <v>押印（フィルム）代行者→OK</v>
          </cell>
        </row>
        <row r="355">
          <cell r="B355" t="str">
            <v>10A-5748</v>
          </cell>
          <cell r="E355" t="str">
            <v>老人保健施設　ゆうゆうの里　省エネ改修事業</v>
          </cell>
          <cell r="F355" t="str">
            <v>医療法人　宏友会  理事長  竹内　宏幸</v>
          </cell>
          <cell r="G355" t="str">
            <v>医療法人　宏友会</v>
          </cell>
          <cell r="H355" t="str">
            <v>理事長</v>
          </cell>
          <cell r="I355" t="str">
            <v>竹内　宏幸</v>
          </cell>
          <cell r="J355" t="str">
            <v>ダイキンエアテクノ株式会社</v>
          </cell>
          <cell r="K355" t="str">
            <v>エンジニアリング部</v>
          </cell>
          <cell r="L355" t="str">
            <v>課長</v>
          </cell>
          <cell r="M355" t="str">
            <v>根岸　寿</v>
          </cell>
          <cell r="N355" t="str">
            <v>454-0023</v>
          </cell>
          <cell r="O355" t="str">
            <v>愛知県名古屋市中川区石場町2番1</v>
          </cell>
          <cell r="P355" t="str">
            <v>hisashi.negishi@grp.daikin.co.jp</v>
          </cell>
          <cell r="Q355" t="str">
            <v>052-354-9111</v>
          </cell>
          <cell r="R355" t="str">
            <v>052-354-9112</v>
          </cell>
          <cell r="S355">
            <v>2343</v>
          </cell>
          <cell r="T355">
            <v>35892</v>
          </cell>
          <cell r="U355">
            <v>24422</v>
          </cell>
          <cell r="V355">
            <v>26765</v>
          </cell>
          <cell r="W355">
            <v>35892</v>
          </cell>
          <cell r="X355">
            <v>62657</v>
          </cell>
          <cell r="Y355">
            <v>8921</v>
          </cell>
          <cell r="Z355">
            <v>11964</v>
          </cell>
          <cell r="AA355">
            <v>20885</v>
          </cell>
          <cell r="AB355">
            <v>0</v>
          </cell>
          <cell r="AC355">
            <v>20885</v>
          </cell>
          <cell r="AD355">
            <v>20885</v>
          </cell>
          <cell r="AE355" t="str">
            <v>23.3</v>
          </cell>
          <cell r="AF355" t="str">
            <v>24.2</v>
          </cell>
          <cell r="AG355" t="str">
            <v>◎</v>
          </cell>
          <cell r="AH355" t="str">
            <v>屋根伏図なし</v>
          </cell>
        </row>
        <row r="356">
          <cell r="B356" t="str">
            <v>10A-5749</v>
          </cell>
          <cell r="C356">
            <v>5</v>
          </cell>
          <cell r="E356" t="str">
            <v>マルヤス工業株式会社　岡崎工場東事務所　省エネ改修事業</v>
          </cell>
          <cell r="F356" t="str">
            <v>マルヤス工業株式会社  代表取締役社長  山田　隆雄</v>
          </cell>
          <cell r="G356" t="str">
            <v>マルヤス工業株式会社</v>
          </cell>
          <cell r="H356" t="str">
            <v>代表取締役社長</v>
          </cell>
          <cell r="I356" t="str">
            <v>山田　隆雄</v>
          </cell>
          <cell r="J356" t="str">
            <v>ダイキンエアテクノ株式会社</v>
          </cell>
          <cell r="K356" t="str">
            <v>エンジニアリング部</v>
          </cell>
          <cell r="L356" t="str">
            <v>課長</v>
          </cell>
          <cell r="M356" t="str">
            <v>根岸　寿</v>
          </cell>
          <cell r="N356" t="str">
            <v>454-0023</v>
          </cell>
          <cell r="O356" t="str">
            <v>愛知県名古屋市中川区石場町2番1</v>
          </cell>
          <cell r="P356" t="str">
            <v>hisashi.negishi@grp.daikin.co.jp</v>
          </cell>
          <cell r="Q356" t="str">
            <v>052-354-9111</v>
          </cell>
          <cell r="R356" t="str">
            <v>052-354-9112</v>
          </cell>
          <cell r="S356">
            <v>640</v>
          </cell>
          <cell r="T356">
            <v>8793</v>
          </cell>
          <cell r="U356">
            <v>16927</v>
          </cell>
          <cell r="V356">
            <v>17567</v>
          </cell>
          <cell r="W356">
            <v>8793</v>
          </cell>
          <cell r="X356">
            <v>26360</v>
          </cell>
          <cell r="Y356">
            <v>5855</v>
          </cell>
          <cell r="Z356">
            <v>2931</v>
          </cell>
          <cell r="AA356">
            <v>8786</v>
          </cell>
          <cell r="AB356">
            <v>0</v>
          </cell>
          <cell r="AC356">
            <v>8786</v>
          </cell>
          <cell r="AD356">
            <v>8786</v>
          </cell>
          <cell r="AE356" t="str">
            <v>23.3</v>
          </cell>
          <cell r="AF356" t="str">
            <v>23.4</v>
          </cell>
          <cell r="AG356" t="str">
            <v>◎</v>
          </cell>
        </row>
        <row r="357">
          <cell r="B357" t="str">
            <v>10A-5751</v>
          </cell>
          <cell r="C357">
            <v>5</v>
          </cell>
          <cell r="E357" t="str">
            <v>特別養護老人ホーム美和の里省エネ改修事業</v>
          </cell>
          <cell r="F357" t="str">
            <v>社会福祉法人　親和会  理事長  杉山　恵子</v>
          </cell>
          <cell r="G357" t="str">
            <v>社会福祉法人　親和会</v>
          </cell>
          <cell r="H357" t="str">
            <v>理事長</v>
          </cell>
          <cell r="I357" t="str">
            <v>杉山　恵子</v>
          </cell>
          <cell r="J357" t="str">
            <v>ダイキンエアテクノ株式会社</v>
          </cell>
          <cell r="K357" t="str">
            <v>エンジニアリング部</v>
          </cell>
          <cell r="L357" t="str">
            <v>課長</v>
          </cell>
          <cell r="M357" t="str">
            <v>根岸　寿</v>
          </cell>
          <cell r="N357" t="str">
            <v>454-0023</v>
          </cell>
          <cell r="O357" t="str">
            <v>愛知県名古屋市中川区石場町２番１</v>
          </cell>
          <cell r="P357" t="str">
            <v>hisashi.negishi@grp.daikin.co.jp</v>
          </cell>
          <cell r="Q357" t="str">
            <v>052-354-9111</v>
          </cell>
          <cell r="R357" t="str">
            <v>052-354-9112</v>
          </cell>
          <cell r="S357">
            <v>4000</v>
          </cell>
          <cell r="T357">
            <v>21951</v>
          </cell>
          <cell r="U357">
            <v>21549</v>
          </cell>
          <cell r="V357">
            <v>25549</v>
          </cell>
          <cell r="W357">
            <v>21951</v>
          </cell>
          <cell r="X357">
            <v>47500</v>
          </cell>
          <cell r="Y357">
            <v>8516</v>
          </cell>
          <cell r="Z357">
            <v>7317</v>
          </cell>
          <cell r="AA357">
            <v>15833</v>
          </cell>
          <cell r="AB357">
            <v>0</v>
          </cell>
          <cell r="AC357">
            <v>15833</v>
          </cell>
          <cell r="AD357">
            <v>15833</v>
          </cell>
          <cell r="AE357" t="str">
            <v>23.3</v>
          </cell>
          <cell r="AF357" t="str">
            <v>24.2</v>
          </cell>
          <cell r="AG357" t="str">
            <v>○</v>
          </cell>
        </row>
      </sheetData>
      <sheetData sheetId="3" refreshError="1"/>
      <sheetData sheetId="4" refreshError="1"/>
      <sheetData sheetId="5" refreshError="1"/>
      <sheetData sheetId="6" refreshError="1"/>
      <sheetData sheetId="7"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優良建築物型　様式8"/>
      <sheetName val="優良建築物型　様式8別表"/>
      <sheetName val="優良建築物型　様式9"/>
      <sheetName val="優良建築物型　様式10"/>
      <sheetName val="優良建築物型　様式11"/>
      <sheetName val="優良建築物型　様式12"/>
      <sheetName val="優良建築物型　様式13"/>
      <sheetName val="優良建築物型　様式14"/>
      <sheetName val="優良建築物型　様式15"/>
      <sheetName val="優良建築物型　様式15-1"/>
      <sheetName val="優良建築物型　様式15-2"/>
      <sheetName val="優良建築物型　様式15-4"/>
      <sheetName val="優良建築物型　様式16"/>
      <sheetName val="優良建築物型　様式17"/>
      <sheetName val="認証制度名"/>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ow r="3">
          <cell r="B3" t="str">
            <v>合法木材証明制度</v>
          </cell>
        </row>
        <row r="4">
          <cell r="B4" t="str">
            <v>FSC認証制度</v>
          </cell>
        </row>
        <row r="5">
          <cell r="B5" t="str">
            <v>PEFC森林認証制度</v>
          </cell>
        </row>
        <row r="6">
          <cell r="B6" t="str">
            <v>SGEC認証制度</v>
          </cell>
        </row>
        <row r="7">
          <cell r="B7" t="str">
            <v>FIPC（木材表示制度）</v>
          </cell>
        </row>
        <row r="9">
          <cell r="B9" t="str">
            <v>木材産地証明制度</v>
          </cell>
        </row>
        <row r="10">
          <cell r="B10" t="str">
            <v>北の木の家認定制度</v>
          </cell>
        </row>
        <row r="11">
          <cell r="B11" t="str">
            <v>北海道における新たな合法木材証明制度</v>
          </cell>
        </row>
        <row r="13">
          <cell r="B13" t="str">
            <v>青森県産材認証制度</v>
          </cell>
        </row>
        <row r="14">
          <cell r="B14" t="str">
            <v>岩手県産材証明制度</v>
          </cell>
        </row>
        <row r="15">
          <cell r="B15" t="str">
            <v>優良みやぎ材認証制度</v>
          </cell>
        </row>
        <row r="16">
          <cell r="B16" t="str">
            <v>乾燥秋田スギ認証制度</v>
          </cell>
        </row>
        <row r="17">
          <cell r="B17" t="str">
            <v>県産木材「やまがたの木」認証制度</v>
          </cell>
        </row>
        <row r="18">
          <cell r="B18" t="str">
            <v>県産木材「やまがたの木」認証制度のうち やまがた県産材集成材</v>
          </cell>
        </row>
        <row r="19">
          <cell r="B19" t="str">
            <v>やまがた県産材合板認証制度</v>
          </cell>
        </row>
        <row r="20">
          <cell r="B20" t="str">
            <v>県産木材証明制度（福島県）</v>
          </cell>
        </row>
        <row r="21">
          <cell r="B21" t="str">
            <v>福島県ブランド材製品認証</v>
          </cell>
        </row>
        <row r="23">
          <cell r="B23" t="str">
            <v>栃木県産出材証明制度</v>
          </cell>
        </row>
        <row r="24">
          <cell r="B24" t="str">
            <v>ぐんま優良木材品質認証</v>
          </cell>
        </row>
        <row r="25">
          <cell r="B25" t="str">
            <v>さいたま県産木材認証制度</v>
          </cell>
        </row>
        <row r="26">
          <cell r="B26" t="str">
            <v>ちばの木認証制度</v>
          </cell>
        </row>
        <row r="27">
          <cell r="B27" t="str">
            <v>多摩産材認証制度</v>
          </cell>
        </row>
        <row r="28">
          <cell r="B28" t="str">
            <v>かながわ県産木材産地認証制度</v>
          </cell>
        </row>
        <row r="29">
          <cell r="B29" t="str">
            <v>かながわブランド県産木材品質認証制度</v>
          </cell>
        </row>
        <row r="31">
          <cell r="B31" t="str">
            <v>越後杉ブランド認証制度</v>
          </cell>
        </row>
        <row r="32">
          <cell r="B32" t="str">
            <v>富山県産木材製品証明</v>
          </cell>
        </row>
        <row r="33">
          <cell r="B33" t="str">
            <v>県産材産地及び合法木材証明制（石川県）</v>
          </cell>
        </row>
        <row r="34">
          <cell r="B34" t="str">
            <v>ふくいブランド材</v>
          </cell>
        </row>
        <row r="35">
          <cell r="B35" t="str">
            <v>県産材を活用したふくいの住まい支援事業</v>
          </cell>
        </row>
        <row r="36">
          <cell r="B36" t="str">
            <v>山梨県産材認証制度</v>
          </cell>
        </row>
        <row r="37">
          <cell r="B37" t="str">
            <v>信州木材認証制度</v>
          </cell>
        </row>
        <row r="38">
          <cell r="B38" t="str">
            <v>岐阜証明材推進制度</v>
          </cell>
        </row>
        <row r="39">
          <cell r="B39" t="str">
            <v>ぎふ性能表示材推進制度</v>
          </cell>
        </row>
        <row r="40">
          <cell r="B40" t="str">
            <v>静岡県産材証明制度</v>
          </cell>
        </row>
        <row r="41">
          <cell r="B41" t="str">
            <v>しずおか優良木材認証制度</v>
          </cell>
        </row>
        <row r="42">
          <cell r="B42" t="str">
            <v>愛知県産材認証機構認証制度</v>
          </cell>
        </row>
        <row r="43">
          <cell r="B43"/>
        </row>
        <row r="44">
          <cell r="B44" t="str">
            <v>「三重の木」認証制度</v>
          </cell>
        </row>
        <row r="45">
          <cell r="B45" t="str">
            <v>あかね材認証制度</v>
          </cell>
        </row>
        <row r="46">
          <cell r="B46" t="str">
            <v>びわ湖材産地証明制度</v>
          </cell>
        </row>
        <row r="47">
          <cell r="B47" t="str">
            <v>京都府産木材認証制度</v>
          </cell>
        </row>
        <row r="48">
          <cell r="B48" t="str">
            <v>おおさか材認証制度</v>
          </cell>
        </row>
        <row r="49">
          <cell r="B49" t="str">
            <v>兵庫県産木材証明制度</v>
          </cell>
        </row>
        <row r="50">
          <cell r="B50" t="str">
            <v>ひょうご県産木材認証制度</v>
          </cell>
        </row>
        <row r="51">
          <cell r="B51" t="str">
            <v>奈良県地域認証材制度</v>
          </cell>
        </row>
        <row r="52">
          <cell r="B52" t="str">
            <v>奈良県産材証明制度</v>
          </cell>
        </row>
        <row r="53">
          <cell r="B53" t="str">
            <v>紀州材認証システム</v>
          </cell>
        </row>
        <row r="54">
          <cell r="B54"/>
        </row>
        <row r="55">
          <cell r="B55" t="str">
            <v>鳥取県産材産地証明制度</v>
          </cell>
        </row>
        <row r="56">
          <cell r="B56" t="str">
            <v>しまねの木認証制度</v>
          </cell>
        </row>
        <row r="57">
          <cell r="B57" t="str">
            <v>高津川流域材認証システム</v>
          </cell>
        </row>
        <row r="58">
          <cell r="B58" t="str">
            <v>おかやまの木で家づくり推進事業</v>
          </cell>
        </row>
        <row r="59">
          <cell r="B59" t="str">
            <v>広島県産材産地証明制度</v>
          </cell>
        </row>
        <row r="60">
          <cell r="B60" t="str">
            <v>優良県産木材認証制度（山口県）</v>
          </cell>
        </row>
        <row r="61">
          <cell r="B61"/>
        </row>
        <row r="62">
          <cell r="B62" t="str">
            <v>徳島県木材認証制度</v>
          </cell>
        </row>
        <row r="63">
          <cell r="B63" t="str">
            <v>香川県産木材認証制度</v>
          </cell>
        </row>
        <row r="64">
          <cell r="B64" t="str">
            <v>中予地域材認証制度</v>
          </cell>
        </row>
        <row r="65">
          <cell r="B65" t="str">
            <v>こうちの木の住まいづくり助成事業</v>
          </cell>
        </row>
        <row r="66">
          <cell r="B66" t="str">
            <v>高知県産木材トレーサビリティ制度</v>
          </cell>
        </row>
        <row r="67">
          <cell r="B67" t="str">
            <v>高知県CO2木づかい固定量認証制度</v>
          </cell>
        </row>
        <row r="68">
          <cell r="B68"/>
        </row>
        <row r="69">
          <cell r="B69" t="str">
            <v>福岡県産木材証明制度（事務局：福岡県森連）</v>
          </cell>
        </row>
        <row r="70">
          <cell r="B70" t="str">
            <v>福岡県産木材証明制度（事務局：福岡県木連）</v>
          </cell>
        </row>
        <row r="71">
          <cell r="B71" t="str">
            <v>「佐賀県産乾燥木材」認証制度</v>
          </cell>
        </row>
        <row r="72">
          <cell r="B72" t="str">
            <v>住みたい佐賀の家づくり促進事業</v>
          </cell>
        </row>
        <row r="73">
          <cell r="B73" t="str">
            <v>長崎県産木材証明制度</v>
          </cell>
        </row>
        <row r="74">
          <cell r="B74" t="str">
            <v>大分方式乾燥材</v>
          </cell>
        </row>
        <row r="75">
          <cell r="B75" t="str">
            <v>大分県産材等証明</v>
          </cell>
        </row>
        <row r="76">
          <cell r="B76" t="str">
            <v>かごしま材の証明</v>
          </cell>
        </row>
        <row r="77">
          <cell r="B77" t="str">
            <v>かごしま材の証明（認証かごしま材を用いる場合）</v>
          </cell>
        </row>
        <row r="78">
          <cell r="B78" t="str">
            <v>認証かごしま材認証制度</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様式1"/>
      <sheetName val="様式1別表"/>
      <sheetName val="様式2"/>
      <sheetName val="様式3"/>
      <sheetName val="様式4"/>
      <sheetName val="様式5"/>
      <sheetName val="様式6"/>
      <sheetName val="様式6-2"/>
      <sheetName val="様式7"/>
      <sheetName val="様式8"/>
      <sheetName val="認証制度名"/>
    </sheetNames>
    <sheetDataSet>
      <sheetData sheetId="0"/>
      <sheetData sheetId="1"/>
      <sheetData sheetId="2"/>
      <sheetData sheetId="3"/>
      <sheetData sheetId="4"/>
      <sheetData sheetId="5"/>
      <sheetData sheetId="6"/>
      <sheetData sheetId="7"/>
      <sheetData sheetId="8"/>
      <sheetData sheetId="9"/>
      <sheetData sheetId="10">
        <row r="3">
          <cell r="B3" t="str">
            <v>合法木材証明制度</v>
          </cell>
        </row>
        <row r="4">
          <cell r="B4" t="str">
            <v>FSC認証制度</v>
          </cell>
        </row>
        <row r="5">
          <cell r="B5" t="str">
            <v>PEFC森林認証制度</v>
          </cell>
        </row>
        <row r="6">
          <cell r="B6" t="str">
            <v>SGEC認証制度</v>
          </cell>
        </row>
        <row r="7">
          <cell r="B7" t="str">
            <v>FIPC（木材表示制度）</v>
          </cell>
        </row>
        <row r="9">
          <cell r="B9" t="str">
            <v>木材産地証明制度</v>
          </cell>
        </row>
        <row r="10">
          <cell r="B10" t="str">
            <v>北の木の家認定制度</v>
          </cell>
        </row>
        <row r="11">
          <cell r="B11" t="str">
            <v>北海道における新たな合法木材証明制度</v>
          </cell>
        </row>
        <row r="13">
          <cell r="B13" t="str">
            <v>青森県産材認証制度</v>
          </cell>
        </row>
        <row r="14">
          <cell r="B14" t="str">
            <v>岩手県産材証明制度</v>
          </cell>
        </row>
        <row r="15">
          <cell r="B15" t="str">
            <v>優良みやぎ材認証制度</v>
          </cell>
        </row>
        <row r="16">
          <cell r="B16" t="str">
            <v>乾燥秋田スギ認証制度</v>
          </cell>
        </row>
        <row r="17">
          <cell r="B17" t="str">
            <v>県産木材「やまがたの木」認証制度</v>
          </cell>
        </row>
        <row r="18">
          <cell r="B18" t="str">
            <v>県産木材「やまがたの木」認証制度のうちやまがた県産材集成材</v>
          </cell>
        </row>
        <row r="19">
          <cell r="B19" t="str">
            <v>やまがた県産材合板認証制度</v>
          </cell>
        </row>
        <row r="20">
          <cell r="B20" t="str">
            <v>県産木材証明制度（福島県）</v>
          </cell>
        </row>
        <row r="21">
          <cell r="B21" t="str">
            <v>福島県ブランド材製品認証</v>
          </cell>
        </row>
        <row r="23">
          <cell r="B23" t="str">
            <v>栃木県産出材証明制度</v>
          </cell>
        </row>
        <row r="24">
          <cell r="B24" t="str">
            <v>ぐんま優良木材品質認証</v>
          </cell>
        </row>
        <row r="25">
          <cell r="B25" t="str">
            <v>さいたま県産材木材認証制度</v>
          </cell>
        </row>
        <row r="26">
          <cell r="B26" t="str">
            <v>ちばの木認証制度</v>
          </cell>
        </row>
        <row r="27">
          <cell r="B27" t="str">
            <v>多摩産材認証制度</v>
          </cell>
        </row>
        <row r="28">
          <cell r="B28" t="str">
            <v>かながわ県産木材産地認証制度</v>
          </cell>
        </row>
        <row r="29">
          <cell r="B29" t="str">
            <v>かながわブランド県産木材品質認証制度</v>
          </cell>
        </row>
        <row r="31">
          <cell r="B31" t="str">
            <v>越後杉ブランド認証制度</v>
          </cell>
        </row>
        <row r="32">
          <cell r="B32" t="str">
            <v>富山県産木材製品証明</v>
          </cell>
        </row>
        <row r="33">
          <cell r="B33" t="str">
            <v>県産木材産地及び合法木材証明制度（石川県）</v>
          </cell>
        </row>
        <row r="34">
          <cell r="B34" t="str">
            <v>山梨県産材認証制度</v>
          </cell>
        </row>
        <row r="35">
          <cell r="B35" t="str">
            <v>信州木材認証制度</v>
          </cell>
        </row>
        <row r="36">
          <cell r="B36" t="str">
            <v>岐阜証明材推進制度</v>
          </cell>
        </row>
        <row r="37">
          <cell r="B37" t="str">
            <v>静岡県産材証明制度</v>
          </cell>
        </row>
        <row r="38">
          <cell r="B38" t="str">
            <v>しずおか優良木材認証制度</v>
          </cell>
        </row>
        <row r="39">
          <cell r="B39" t="str">
            <v>愛知県産材認証機構認証制度</v>
          </cell>
        </row>
        <row r="41">
          <cell r="B41" t="str">
            <v>「三重の木」認証制度</v>
          </cell>
        </row>
        <row r="42">
          <cell r="B42" t="str">
            <v>あかね材認証制度</v>
          </cell>
        </row>
        <row r="43">
          <cell r="B43" t="str">
            <v>びわ湖材産地証明制度</v>
          </cell>
        </row>
        <row r="44">
          <cell r="B44" t="str">
            <v>京都府産木材認証制度</v>
          </cell>
        </row>
        <row r="45">
          <cell r="B45" t="str">
            <v>おおさか材認証制度</v>
          </cell>
        </row>
        <row r="46">
          <cell r="B46" t="str">
            <v>兵庫県産木材証明制度</v>
          </cell>
        </row>
        <row r="47">
          <cell r="B47" t="str">
            <v>兵庫県産木材証明制度県産木材認証制度</v>
          </cell>
        </row>
        <row r="48">
          <cell r="B48" t="str">
            <v>奈良県地域材認証制度</v>
          </cell>
        </row>
        <row r="49">
          <cell r="B49" t="str">
            <v>奈良県産材認証制度</v>
          </cell>
        </row>
        <row r="50">
          <cell r="B50" t="str">
            <v>紀州材認証システム</v>
          </cell>
        </row>
        <row r="52">
          <cell r="B52" t="str">
            <v>鳥取県産材産地証明制度</v>
          </cell>
        </row>
        <row r="53">
          <cell r="B53" t="str">
            <v>しまねの木認証制度</v>
          </cell>
        </row>
        <row r="54">
          <cell r="B54" t="str">
            <v>高津川流域材認証システム</v>
          </cell>
        </row>
        <row r="55">
          <cell r="B55" t="str">
            <v>おかやまの木で家づくり推進事業</v>
          </cell>
        </row>
        <row r="56">
          <cell r="B56" t="str">
            <v>広島県産材産地証明制度</v>
          </cell>
        </row>
        <row r="57">
          <cell r="B57" t="str">
            <v>優良県産木材認証制度（山口県）</v>
          </cell>
        </row>
        <row r="59">
          <cell r="B59" t="str">
            <v>徳島県木材認証制度</v>
          </cell>
        </row>
        <row r="60">
          <cell r="B60" t="str">
            <v>香川県産木材認証制度</v>
          </cell>
        </row>
        <row r="61">
          <cell r="B61" t="str">
            <v>中予地域材認証制度</v>
          </cell>
        </row>
        <row r="62">
          <cell r="B62" t="str">
            <v>こうちの木の住まいづくり助成事業</v>
          </cell>
        </row>
        <row r="63">
          <cell r="B63" t="str">
            <v>高知県トレーサビリティ制度</v>
          </cell>
        </row>
        <row r="64">
          <cell r="B64" t="str">
            <v>高知県CO2木づかい固定量認証制度</v>
          </cell>
        </row>
        <row r="66">
          <cell r="B66" t="str">
            <v>福岡県産木材証明制度（事務局：福岡県森連）</v>
          </cell>
        </row>
        <row r="67">
          <cell r="B67" t="str">
            <v>福岡県産木材証明制度（事務局：福岡県木連）</v>
          </cell>
        </row>
        <row r="68">
          <cell r="B68" t="str">
            <v>「佐賀県産乾燥木材」認証制度</v>
          </cell>
        </row>
        <row r="69">
          <cell r="B69" t="str">
            <v>住みたい佐賀の家づくり促進事業</v>
          </cell>
        </row>
        <row r="70">
          <cell r="B70" t="str">
            <v>長崎県産木材」認証制度</v>
          </cell>
        </row>
        <row r="71">
          <cell r="B71" t="str">
            <v>住みたい佐賀の家づくり促進事業</v>
          </cell>
        </row>
        <row r="72">
          <cell r="B72" t="str">
            <v>長崎県産木材証明制度</v>
          </cell>
        </row>
        <row r="73">
          <cell r="B73" t="str">
            <v>大分方式乾燥材</v>
          </cell>
        </row>
        <row r="74">
          <cell r="B74" t="str">
            <v>大分県産材等証明</v>
          </cell>
        </row>
        <row r="75">
          <cell r="B75" t="str">
            <v>かごしま材の証明</v>
          </cell>
        </row>
        <row r="76">
          <cell r="B76" t="str">
            <v>かごしま材の証明（認証かごしま材を用いる場合）</v>
          </cell>
        </row>
        <row r="77">
          <cell r="B77" t="str">
            <v>認証かごしま材認証制度</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8.xml"/><Relationship Id="rId1" Type="http://schemas.openxmlformats.org/officeDocument/2006/relationships/printerSettings" Target="../printerSettings/printerSettings10.bin"/><Relationship Id="rId4" Type="http://schemas.openxmlformats.org/officeDocument/2006/relationships/comments" Target="../comments1.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AC604D-E1BC-4EBF-86C2-704480622B19}">
  <sheetPr>
    <pageSetUpPr fitToPage="1"/>
  </sheetPr>
  <dimension ref="A1:E53"/>
  <sheetViews>
    <sheetView tabSelected="1" zoomScale="90" zoomScaleNormal="90" zoomScalePageLayoutView="70" workbookViewId="0"/>
  </sheetViews>
  <sheetFormatPr defaultColWidth="9" defaultRowHeight="13.2"/>
  <cols>
    <col min="1" max="1" width="6.77734375" style="556" customWidth="1"/>
    <col min="2" max="2" width="98.44140625" style="556" customWidth="1"/>
    <col min="3" max="3" width="9" style="556"/>
    <col min="4" max="4" width="9.33203125" style="556" customWidth="1"/>
    <col min="5" max="16384" width="9" style="556"/>
  </cols>
  <sheetData>
    <row r="1" spans="1:5">
      <c r="A1" s="556" t="s">
        <v>783</v>
      </c>
      <c r="C1" s="556" t="s">
        <v>784</v>
      </c>
    </row>
    <row r="2" spans="1:5" ht="32.25" customHeight="1">
      <c r="A2" s="557" t="s">
        <v>785</v>
      </c>
      <c r="B2" s="557" t="s">
        <v>786</v>
      </c>
      <c r="C2" s="557" t="s">
        <v>787</v>
      </c>
      <c r="D2" s="558" t="s">
        <v>788</v>
      </c>
      <c r="E2" s="559" t="s">
        <v>789</v>
      </c>
    </row>
    <row r="3" spans="1:5">
      <c r="A3" s="560" t="s">
        <v>790</v>
      </c>
      <c r="B3" s="560" t="s">
        <v>791</v>
      </c>
      <c r="C3" s="560" t="s">
        <v>225</v>
      </c>
      <c r="D3" s="557" t="s">
        <v>792</v>
      </c>
      <c r="E3" s="560"/>
    </row>
    <row r="4" spans="1:5">
      <c r="A4" s="560" t="s">
        <v>793</v>
      </c>
      <c r="B4" s="560" t="s">
        <v>794</v>
      </c>
      <c r="C4" s="560" t="s">
        <v>795</v>
      </c>
      <c r="D4" s="557" t="s">
        <v>792</v>
      </c>
      <c r="E4" s="560"/>
    </row>
    <row r="5" spans="1:5">
      <c r="A5" s="560" t="s">
        <v>796</v>
      </c>
      <c r="B5" s="560" t="s">
        <v>797</v>
      </c>
      <c r="C5" s="560" t="s">
        <v>798</v>
      </c>
      <c r="D5" s="557" t="s">
        <v>799</v>
      </c>
      <c r="E5" s="560"/>
    </row>
    <row r="6" spans="1:5">
      <c r="A6" s="560" t="s">
        <v>800</v>
      </c>
      <c r="B6" s="560" t="s">
        <v>801</v>
      </c>
      <c r="C6" s="560" t="s">
        <v>802</v>
      </c>
      <c r="D6" s="557" t="s">
        <v>799</v>
      </c>
      <c r="E6" s="560"/>
    </row>
    <row r="7" spans="1:5">
      <c r="A7" s="560" t="s">
        <v>803</v>
      </c>
      <c r="B7" s="560" t="s">
        <v>804</v>
      </c>
      <c r="C7" s="560" t="s">
        <v>805</v>
      </c>
      <c r="D7" s="557" t="s">
        <v>806</v>
      </c>
      <c r="E7" s="560"/>
    </row>
    <row r="8" spans="1:5">
      <c r="A8" s="565" t="s">
        <v>807</v>
      </c>
      <c r="B8" s="562" t="s">
        <v>808</v>
      </c>
      <c r="C8" s="565" t="s">
        <v>809</v>
      </c>
      <c r="D8" s="566" t="s">
        <v>810</v>
      </c>
      <c r="E8" s="570"/>
    </row>
    <row r="9" spans="1:5">
      <c r="A9" s="565"/>
      <c r="B9" s="564" t="s">
        <v>811</v>
      </c>
      <c r="C9" s="565"/>
      <c r="D9" s="566"/>
      <c r="E9" s="572"/>
    </row>
    <row r="10" spans="1:5">
      <c r="A10" s="560" t="s">
        <v>812</v>
      </c>
      <c r="B10" s="560" t="s">
        <v>813</v>
      </c>
      <c r="C10" s="560" t="s">
        <v>814</v>
      </c>
      <c r="D10" s="557" t="s">
        <v>806</v>
      </c>
      <c r="E10" s="560"/>
    </row>
    <row r="11" spans="1:5">
      <c r="A11" s="560" t="s">
        <v>815</v>
      </c>
      <c r="B11" s="560" t="s">
        <v>816</v>
      </c>
      <c r="C11" s="560" t="s">
        <v>817</v>
      </c>
      <c r="D11" s="557" t="s">
        <v>806</v>
      </c>
      <c r="E11" s="560"/>
    </row>
    <row r="12" spans="1:5">
      <c r="A12" s="560" t="s">
        <v>818</v>
      </c>
      <c r="B12" s="560" t="s">
        <v>819</v>
      </c>
      <c r="C12" s="560" t="s">
        <v>820</v>
      </c>
      <c r="D12" s="557" t="s">
        <v>799</v>
      </c>
      <c r="E12" s="560"/>
    </row>
    <row r="13" spans="1:5">
      <c r="A13" s="560" t="s">
        <v>821</v>
      </c>
      <c r="B13" s="560" t="s">
        <v>595</v>
      </c>
      <c r="C13" s="560" t="s">
        <v>822</v>
      </c>
      <c r="D13" s="557" t="s">
        <v>799</v>
      </c>
      <c r="E13" s="560"/>
    </row>
    <row r="14" spans="1:5">
      <c r="A14" s="560" t="s">
        <v>823</v>
      </c>
      <c r="B14" s="560" t="s">
        <v>824</v>
      </c>
      <c r="C14" s="560" t="s">
        <v>825</v>
      </c>
      <c r="D14" s="557" t="s">
        <v>799</v>
      </c>
      <c r="E14" s="560"/>
    </row>
    <row r="15" spans="1:5">
      <c r="A15" s="560" t="s">
        <v>826</v>
      </c>
      <c r="B15" s="560" t="s">
        <v>827</v>
      </c>
      <c r="C15" s="560" t="s">
        <v>828</v>
      </c>
      <c r="D15" s="557" t="s">
        <v>799</v>
      </c>
      <c r="E15" s="560"/>
    </row>
    <row r="16" spans="1:5">
      <c r="A16" s="565" t="s">
        <v>829</v>
      </c>
      <c r="B16" s="562" t="s">
        <v>830</v>
      </c>
      <c r="C16" s="567" t="s">
        <v>225</v>
      </c>
      <c r="D16" s="570" t="s">
        <v>831</v>
      </c>
      <c r="E16" s="565"/>
    </row>
    <row r="17" spans="1:5">
      <c r="A17" s="565"/>
      <c r="B17" s="563" t="s">
        <v>832</v>
      </c>
      <c r="C17" s="568"/>
      <c r="D17" s="571"/>
      <c r="E17" s="565"/>
    </row>
    <row r="18" spans="1:5">
      <c r="A18" s="565"/>
      <c r="B18" s="563" t="s">
        <v>833</v>
      </c>
      <c r="C18" s="568"/>
      <c r="D18" s="571"/>
      <c r="E18" s="565"/>
    </row>
    <row r="19" spans="1:5">
      <c r="A19" s="565"/>
      <c r="B19" s="563" t="s">
        <v>834</v>
      </c>
      <c r="C19" s="568"/>
      <c r="D19" s="571"/>
      <c r="E19" s="565"/>
    </row>
    <row r="20" spans="1:5">
      <c r="A20" s="565"/>
      <c r="B20" s="563" t="s">
        <v>835</v>
      </c>
      <c r="C20" s="568"/>
      <c r="D20" s="571"/>
      <c r="E20" s="565"/>
    </row>
    <row r="21" spans="1:5">
      <c r="A21" s="565"/>
      <c r="B21" s="563" t="s">
        <v>836</v>
      </c>
      <c r="C21" s="568"/>
      <c r="D21" s="571"/>
      <c r="E21" s="565"/>
    </row>
    <row r="22" spans="1:5">
      <c r="A22" s="565"/>
      <c r="B22" s="563" t="s">
        <v>837</v>
      </c>
      <c r="C22" s="568"/>
      <c r="D22" s="571"/>
      <c r="E22" s="565"/>
    </row>
    <row r="23" spans="1:5">
      <c r="A23" s="565"/>
      <c r="B23" s="563" t="s">
        <v>838</v>
      </c>
      <c r="C23" s="568"/>
      <c r="D23" s="571"/>
      <c r="E23" s="565"/>
    </row>
    <row r="24" spans="1:5">
      <c r="A24" s="565"/>
      <c r="B24" s="563" t="s">
        <v>839</v>
      </c>
      <c r="C24" s="568"/>
      <c r="D24" s="571"/>
      <c r="E24" s="565"/>
    </row>
    <row r="25" spans="1:5">
      <c r="A25" s="565"/>
      <c r="B25" s="564" t="s">
        <v>840</v>
      </c>
      <c r="C25" s="569"/>
      <c r="D25" s="572"/>
      <c r="E25" s="565"/>
    </row>
    <row r="26" spans="1:5">
      <c r="A26" s="565" t="s">
        <v>841</v>
      </c>
      <c r="B26" s="562" t="s">
        <v>842</v>
      </c>
      <c r="C26" s="565"/>
      <c r="D26" s="566" t="s">
        <v>843</v>
      </c>
      <c r="E26" s="565"/>
    </row>
    <row r="27" spans="1:5">
      <c r="A27" s="565"/>
      <c r="B27" s="563" t="s">
        <v>844</v>
      </c>
      <c r="C27" s="565"/>
      <c r="D27" s="566"/>
      <c r="E27" s="565"/>
    </row>
    <row r="28" spans="1:5">
      <c r="A28" s="565"/>
      <c r="B28" s="563" t="s">
        <v>845</v>
      </c>
      <c r="C28" s="565"/>
      <c r="D28" s="566"/>
      <c r="E28" s="565"/>
    </row>
    <row r="29" spans="1:5">
      <c r="A29" s="565"/>
      <c r="B29" s="563" t="s">
        <v>846</v>
      </c>
      <c r="C29" s="565"/>
      <c r="D29" s="566"/>
      <c r="E29" s="565"/>
    </row>
    <row r="30" spans="1:5">
      <c r="A30" s="565"/>
      <c r="B30" s="564" t="s">
        <v>847</v>
      </c>
      <c r="C30" s="565"/>
      <c r="D30" s="566"/>
      <c r="E30" s="565"/>
    </row>
    <row r="31" spans="1:5">
      <c r="A31" s="560" t="s">
        <v>848</v>
      </c>
      <c r="B31" s="560" t="s">
        <v>849</v>
      </c>
      <c r="C31" s="560" t="s">
        <v>225</v>
      </c>
      <c r="D31" s="557" t="s">
        <v>225</v>
      </c>
      <c r="E31" s="560"/>
    </row>
    <row r="32" spans="1:5">
      <c r="A32" s="560" t="s">
        <v>850</v>
      </c>
      <c r="B32" s="560" t="s">
        <v>851</v>
      </c>
      <c r="C32" s="560" t="s">
        <v>225</v>
      </c>
      <c r="D32" s="557" t="s">
        <v>225</v>
      </c>
      <c r="E32" s="560"/>
    </row>
    <row r="33" spans="1:5">
      <c r="A33" s="560" t="s">
        <v>852</v>
      </c>
      <c r="B33" s="560" t="s">
        <v>853</v>
      </c>
      <c r="C33" s="560" t="s">
        <v>225</v>
      </c>
      <c r="D33" s="557" t="s">
        <v>225</v>
      </c>
      <c r="E33" s="560"/>
    </row>
    <row r="34" spans="1:5">
      <c r="A34" s="565" t="s">
        <v>854</v>
      </c>
      <c r="B34" s="561" t="s">
        <v>855</v>
      </c>
      <c r="C34" s="565" t="s">
        <v>225</v>
      </c>
      <c r="D34" s="566" t="s">
        <v>843</v>
      </c>
      <c r="E34" s="565"/>
    </row>
    <row r="35" spans="1:5">
      <c r="A35" s="565"/>
      <c r="B35" s="564" t="s">
        <v>856</v>
      </c>
      <c r="C35" s="565"/>
      <c r="D35" s="566"/>
      <c r="E35" s="565"/>
    </row>
    <row r="36" spans="1:5">
      <c r="A36" s="560" t="s">
        <v>857</v>
      </c>
      <c r="B36" s="560" t="s">
        <v>858</v>
      </c>
      <c r="C36" s="560" t="s">
        <v>225</v>
      </c>
      <c r="D36" s="557" t="s">
        <v>792</v>
      </c>
      <c r="E36" s="560"/>
    </row>
    <row r="37" spans="1:5">
      <c r="A37" s="560" t="s">
        <v>859</v>
      </c>
      <c r="B37" s="560" t="s">
        <v>860</v>
      </c>
      <c r="C37" s="560" t="s">
        <v>225</v>
      </c>
      <c r="D37" s="557" t="s">
        <v>806</v>
      </c>
      <c r="E37" s="560"/>
    </row>
    <row r="38" spans="1:5" ht="18.75" customHeight="1">
      <c r="A38" s="565" t="s">
        <v>861</v>
      </c>
      <c r="B38" s="573" t="s">
        <v>862</v>
      </c>
      <c r="C38" s="565" t="s">
        <v>225</v>
      </c>
      <c r="D38" s="566" t="s">
        <v>863</v>
      </c>
      <c r="E38" s="565"/>
    </row>
    <row r="39" spans="1:5" ht="18.75" customHeight="1">
      <c r="A39" s="565"/>
      <c r="B39" s="574"/>
      <c r="C39" s="565"/>
      <c r="D39" s="566"/>
      <c r="E39" s="565"/>
    </row>
    <row r="40" spans="1:5">
      <c r="A40" s="560" t="s">
        <v>864</v>
      </c>
      <c r="B40" s="560" t="s">
        <v>865</v>
      </c>
      <c r="C40" s="560" t="s">
        <v>225</v>
      </c>
      <c r="D40" s="557" t="s">
        <v>806</v>
      </c>
      <c r="E40" s="560"/>
    </row>
    <row r="41" spans="1:5">
      <c r="A41" s="560" t="s">
        <v>866</v>
      </c>
      <c r="B41" s="560" t="s">
        <v>867</v>
      </c>
      <c r="C41" s="560" t="s">
        <v>225</v>
      </c>
      <c r="D41" s="557" t="s">
        <v>792</v>
      </c>
      <c r="E41" s="560"/>
    </row>
    <row r="43" spans="1:5">
      <c r="A43" s="556" t="s">
        <v>868</v>
      </c>
    </row>
    <row r="44" spans="1:5">
      <c r="A44" s="556" t="s">
        <v>869</v>
      </c>
    </row>
    <row r="45" spans="1:5">
      <c r="A45" s="556" t="s">
        <v>870</v>
      </c>
    </row>
    <row r="46" spans="1:5">
      <c r="A46" s="556" t="s">
        <v>871</v>
      </c>
    </row>
    <row r="47" spans="1:5">
      <c r="A47" s="556" t="s">
        <v>872</v>
      </c>
    </row>
    <row r="48" spans="1:5">
      <c r="A48" s="556" t="s">
        <v>873</v>
      </c>
    </row>
    <row r="49" spans="1:1">
      <c r="A49" s="556" t="s">
        <v>874</v>
      </c>
    </row>
    <row r="50" spans="1:1">
      <c r="A50" s="556" t="s">
        <v>875</v>
      </c>
    </row>
    <row r="51" spans="1:1">
      <c r="A51" s="556" t="s">
        <v>876</v>
      </c>
    </row>
    <row r="52" spans="1:1">
      <c r="A52" s="556" t="s">
        <v>877</v>
      </c>
    </row>
    <row r="53" spans="1:1">
      <c r="A53" s="556" t="s">
        <v>878</v>
      </c>
    </row>
  </sheetData>
  <mergeCells count="21">
    <mergeCell ref="A38:A39"/>
    <mergeCell ref="B38:B39"/>
    <mergeCell ref="C38:C39"/>
    <mergeCell ref="D38:D39"/>
    <mergeCell ref="E38:E39"/>
    <mergeCell ref="A34:A35"/>
    <mergeCell ref="C34:C35"/>
    <mergeCell ref="D34:D35"/>
    <mergeCell ref="E34:E35"/>
    <mergeCell ref="A8:A9"/>
    <mergeCell ref="C8:C9"/>
    <mergeCell ref="D8:D9"/>
    <mergeCell ref="A16:A25"/>
    <mergeCell ref="C16:C25"/>
    <mergeCell ref="D16:D25"/>
    <mergeCell ref="E8:E9"/>
    <mergeCell ref="E16:E25"/>
    <mergeCell ref="A26:A30"/>
    <mergeCell ref="C26:C30"/>
    <mergeCell ref="D26:D30"/>
    <mergeCell ref="E26:E30"/>
  </mergeCells>
  <phoneticPr fontId="2"/>
  <pageMargins left="0.23622047244094491" right="0.23622047244094491" top="0.74803149606299213" bottom="0.74803149606299213" header="0.31496062992125984" footer="0.31496062992125984"/>
  <pageSetup paperSize="9" scale="76"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6625" r:id="rId4" name="Check Box 1">
              <controlPr defaultSize="0" autoFill="0" autoLine="0" autoPict="0">
                <anchor moveWithCells="1">
                  <from>
                    <xdr:col>4</xdr:col>
                    <xdr:colOff>259080</xdr:colOff>
                    <xdr:row>2</xdr:row>
                    <xdr:rowOff>0</xdr:rowOff>
                  </from>
                  <to>
                    <xdr:col>4</xdr:col>
                    <xdr:colOff>670560</xdr:colOff>
                    <xdr:row>2</xdr:row>
                    <xdr:rowOff>175260</xdr:rowOff>
                  </to>
                </anchor>
              </controlPr>
            </control>
          </mc:Choice>
        </mc:AlternateContent>
        <mc:AlternateContent xmlns:mc="http://schemas.openxmlformats.org/markup-compatibility/2006">
          <mc:Choice Requires="x14">
            <control shapeId="26650" r:id="rId5" name="Check Box 26">
              <controlPr defaultSize="0" autoFill="0" autoLine="0" autoPict="0">
                <anchor moveWithCells="1">
                  <from>
                    <xdr:col>4</xdr:col>
                    <xdr:colOff>259080</xdr:colOff>
                    <xdr:row>3</xdr:row>
                    <xdr:rowOff>0</xdr:rowOff>
                  </from>
                  <to>
                    <xdr:col>4</xdr:col>
                    <xdr:colOff>670560</xdr:colOff>
                    <xdr:row>4</xdr:row>
                    <xdr:rowOff>0</xdr:rowOff>
                  </to>
                </anchor>
              </controlPr>
            </control>
          </mc:Choice>
        </mc:AlternateContent>
        <mc:AlternateContent xmlns:mc="http://schemas.openxmlformats.org/markup-compatibility/2006">
          <mc:Choice Requires="x14">
            <control shapeId="26651" r:id="rId6" name="Check Box 27">
              <controlPr defaultSize="0" autoFill="0" autoLine="0" autoPict="0">
                <anchor moveWithCells="1">
                  <from>
                    <xdr:col>4</xdr:col>
                    <xdr:colOff>259080</xdr:colOff>
                    <xdr:row>4</xdr:row>
                    <xdr:rowOff>0</xdr:rowOff>
                  </from>
                  <to>
                    <xdr:col>4</xdr:col>
                    <xdr:colOff>670560</xdr:colOff>
                    <xdr:row>5</xdr:row>
                    <xdr:rowOff>0</xdr:rowOff>
                  </to>
                </anchor>
              </controlPr>
            </control>
          </mc:Choice>
        </mc:AlternateContent>
        <mc:AlternateContent xmlns:mc="http://schemas.openxmlformats.org/markup-compatibility/2006">
          <mc:Choice Requires="x14">
            <control shapeId="26652" r:id="rId7" name="Check Box 28">
              <controlPr defaultSize="0" autoFill="0" autoLine="0" autoPict="0">
                <anchor moveWithCells="1">
                  <from>
                    <xdr:col>4</xdr:col>
                    <xdr:colOff>259080</xdr:colOff>
                    <xdr:row>5</xdr:row>
                    <xdr:rowOff>0</xdr:rowOff>
                  </from>
                  <to>
                    <xdr:col>4</xdr:col>
                    <xdr:colOff>670560</xdr:colOff>
                    <xdr:row>6</xdr:row>
                    <xdr:rowOff>0</xdr:rowOff>
                  </to>
                </anchor>
              </controlPr>
            </control>
          </mc:Choice>
        </mc:AlternateContent>
        <mc:AlternateContent xmlns:mc="http://schemas.openxmlformats.org/markup-compatibility/2006">
          <mc:Choice Requires="x14">
            <control shapeId="26653" r:id="rId8" name="Check Box 29">
              <controlPr defaultSize="0" autoFill="0" autoLine="0" autoPict="0">
                <anchor moveWithCells="1">
                  <from>
                    <xdr:col>4</xdr:col>
                    <xdr:colOff>259080</xdr:colOff>
                    <xdr:row>6</xdr:row>
                    <xdr:rowOff>0</xdr:rowOff>
                  </from>
                  <to>
                    <xdr:col>4</xdr:col>
                    <xdr:colOff>670560</xdr:colOff>
                    <xdr:row>7</xdr:row>
                    <xdr:rowOff>0</xdr:rowOff>
                  </to>
                </anchor>
              </controlPr>
            </control>
          </mc:Choice>
        </mc:AlternateContent>
        <mc:AlternateContent xmlns:mc="http://schemas.openxmlformats.org/markup-compatibility/2006">
          <mc:Choice Requires="x14">
            <control shapeId="26655" r:id="rId9" name="Check Box 31">
              <controlPr defaultSize="0" autoFill="0" autoLine="0" autoPict="0">
                <anchor moveWithCells="1">
                  <from>
                    <xdr:col>4</xdr:col>
                    <xdr:colOff>259080</xdr:colOff>
                    <xdr:row>7</xdr:row>
                    <xdr:rowOff>0</xdr:rowOff>
                  </from>
                  <to>
                    <xdr:col>5</xdr:col>
                    <xdr:colOff>0</xdr:colOff>
                    <xdr:row>9</xdr:row>
                    <xdr:rowOff>0</xdr:rowOff>
                  </to>
                </anchor>
              </controlPr>
            </control>
          </mc:Choice>
        </mc:AlternateContent>
        <mc:AlternateContent xmlns:mc="http://schemas.openxmlformats.org/markup-compatibility/2006">
          <mc:Choice Requires="x14">
            <control shapeId="26658" r:id="rId10" name="Check Box 34">
              <controlPr defaultSize="0" autoFill="0" autoLine="0" autoPict="0">
                <anchor moveWithCells="1">
                  <from>
                    <xdr:col>4</xdr:col>
                    <xdr:colOff>259080</xdr:colOff>
                    <xdr:row>9</xdr:row>
                    <xdr:rowOff>0</xdr:rowOff>
                  </from>
                  <to>
                    <xdr:col>4</xdr:col>
                    <xdr:colOff>670560</xdr:colOff>
                    <xdr:row>10</xdr:row>
                    <xdr:rowOff>0</xdr:rowOff>
                  </to>
                </anchor>
              </controlPr>
            </control>
          </mc:Choice>
        </mc:AlternateContent>
        <mc:AlternateContent xmlns:mc="http://schemas.openxmlformats.org/markup-compatibility/2006">
          <mc:Choice Requires="x14">
            <control shapeId="26660" r:id="rId11" name="Check Box 36">
              <controlPr defaultSize="0" autoFill="0" autoLine="0" autoPict="0">
                <anchor moveWithCells="1">
                  <from>
                    <xdr:col>4</xdr:col>
                    <xdr:colOff>259080</xdr:colOff>
                    <xdr:row>10</xdr:row>
                    <xdr:rowOff>0</xdr:rowOff>
                  </from>
                  <to>
                    <xdr:col>4</xdr:col>
                    <xdr:colOff>670560</xdr:colOff>
                    <xdr:row>11</xdr:row>
                    <xdr:rowOff>0</xdr:rowOff>
                  </to>
                </anchor>
              </controlPr>
            </control>
          </mc:Choice>
        </mc:AlternateContent>
        <mc:AlternateContent xmlns:mc="http://schemas.openxmlformats.org/markup-compatibility/2006">
          <mc:Choice Requires="x14">
            <control shapeId="26661" r:id="rId12" name="Check Box 37">
              <controlPr defaultSize="0" autoFill="0" autoLine="0" autoPict="0">
                <anchor moveWithCells="1">
                  <from>
                    <xdr:col>4</xdr:col>
                    <xdr:colOff>259080</xdr:colOff>
                    <xdr:row>11</xdr:row>
                    <xdr:rowOff>0</xdr:rowOff>
                  </from>
                  <to>
                    <xdr:col>4</xdr:col>
                    <xdr:colOff>670560</xdr:colOff>
                    <xdr:row>12</xdr:row>
                    <xdr:rowOff>0</xdr:rowOff>
                  </to>
                </anchor>
              </controlPr>
            </control>
          </mc:Choice>
        </mc:AlternateContent>
        <mc:AlternateContent xmlns:mc="http://schemas.openxmlformats.org/markup-compatibility/2006">
          <mc:Choice Requires="x14">
            <control shapeId="26663" r:id="rId13" name="Check Box 39">
              <controlPr defaultSize="0" autoFill="0" autoLine="0" autoPict="0">
                <anchor moveWithCells="1">
                  <from>
                    <xdr:col>4</xdr:col>
                    <xdr:colOff>259080</xdr:colOff>
                    <xdr:row>12</xdr:row>
                    <xdr:rowOff>0</xdr:rowOff>
                  </from>
                  <to>
                    <xdr:col>4</xdr:col>
                    <xdr:colOff>670560</xdr:colOff>
                    <xdr:row>13</xdr:row>
                    <xdr:rowOff>0</xdr:rowOff>
                  </to>
                </anchor>
              </controlPr>
            </control>
          </mc:Choice>
        </mc:AlternateContent>
        <mc:AlternateContent xmlns:mc="http://schemas.openxmlformats.org/markup-compatibility/2006">
          <mc:Choice Requires="x14">
            <control shapeId="26664" r:id="rId14" name="Check Box 40">
              <controlPr defaultSize="0" autoFill="0" autoLine="0" autoPict="0">
                <anchor moveWithCells="1">
                  <from>
                    <xdr:col>4</xdr:col>
                    <xdr:colOff>259080</xdr:colOff>
                    <xdr:row>13</xdr:row>
                    <xdr:rowOff>0</xdr:rowOff>
                  </from>
                  <to>
                    <xdr:col>4</xdr:col>
                    <xdr:colOff>670560</xdr:colOff>
                    <xdr:row>14</xdr:row>
                    <xdr:rowOff>0</xdr:rowOff>
                  </to>
                </anchor>
              </controlPr>
            </control>
          </mc:Choice>
        </mc:AlternateContent>
        <mc:AlternateContent xmlns:mc="http://schemas.openxmlformats.org/markup-compatibility/2006">
          <mc:Choice Requires="x14">
            <control shapeId="26665" r:id="rId15" name="Check Box 41">
              <controlPr defaultSize="0" autoFill="0" autoLine="0" autoPict="0">
                <anchor moveWithCells="1">
                  <from>
                    <xdr:col>4</xdr:col>
                    <xdr:colOff>259080</xdr:colOff>
                    <xdr:row>14</xdr:row>
                    <xdr:rowOff>0</xdr:rowOff>
                  </from>
                  <to>
                    <xdr:col>4</xdr:col>
                    <xdr:colOff>670560</xdr:colOff>
                    <xdr:row>15</xdr:row>
                    <xdr:rowOff>0</xdr:rowOff>
                  </to>
                </anchor>
              </controlPr>
            </control>
          </mc:Choice>
        </mc:AlternateContent>
        <mc:AlternateContent xmlns:mc="http://schemas.openxmlformats.org/markup-compatibility/2006">
          <mc:Choice Requires="x14">
            <control shapeId="26667" r:id="rId16" name="Check Box 43">
              <controlPr defaultSize="0" autoFill="0" autoLine="0" autoPict="0">
                <anchor moveWithCells="1">
                  <from>
                    <xdr:col>4</xdr:col>
                    <xdr:colOff>259080</xdr:colOff>
                    <xdr:row>15</xdr:row>
                    <xdr:rowOff>0</xdr:rowOff>
                  </from>
                  <to>
                    <xdr:col>4</xdr:col>
                    <xdr:colOff>670560</xdr:colOff>
                    <xdr:row>25</xdr:row>
                    <xdr:rowOff>0</xdr:rowOff>
                  </to>
                </anchor>
              </controlPr>
            </control>
          </mc:Choice>
        </mc:AlternateContent>
        <mc:AlternateContent xmlns:mc="http://schemas.openxmlformats.org/markup-compatibility/2006">
          <mc:Choice Requires="x14">
            <control shapeId="26668" r:id="rId17" name="Check Box 44">
              <controlPr defaultSize="0" autoFill="0" autoLine="0" autoPict="0">
                <anchor moveWithCells="1">
                  <from>
                    <xdr:col>4</xdr:col>
                    <xdr:colOff>259080</xdr:colOff>
                    <xdr:row>25</xdr:row>
                    <xdr:rowOff>0</xdr:rowOff>
                  </from>
                  <to>
                    <xdr:col>4</xdr:col>
                    <xdr:colOff>670560</xdr:colOff>
                    <xdr:row>30</xdr:row>
                    <xdr:rowOff>0</xdr:rowOff>
                  </to>
                </anchor>
              </controlPr>
            </control>
          </mc:Choice>
        </mc:AlternateContent>
        <mc:AlternateContent xmlns:mc="http://schemas.openxmlformats.org/markup-compatibility/2006">
          <mc:Choice Requires="x14">
            <control shapeId="26671" r:id="rId18" name="Check Box 47">
              <controlPr defaultSize="0" autoFill="0" autoLine="0" autoPict="0">
                <anchor moveWithCells="1">
                  <from>
                    <xdr:col>4</xdr:col>
                    <xdr:colOff>259080</xdr:colOff>
                    <xdr:row>30</xdr:row>
                    <xdr:rowOff>0</xdr:rowOff>
                  </from>
                  <to>
                    <xdr:col>4</xdr:col>
                    <xdr:colOff>670560</xdr:colOff>
                    <xdr:row>31</xdr:row>
                    <xdr:rowOff>0</xdr:rowOff>
                  </to>
                </anchor>
              </controlPr>
            </control>
          </mc:Choice>
        </mc:AlternateContent>
        <mc:AlternateContent xmlns:mc="http://schemas.openxmlformats.org/markup-compatibility/2006">
          <mc:Choice Requires="x14">
            <control shapeId="26673" r:id="rId19" name="Check Box 49">
              <controlPr defaultSize="0" autoFill="0" autoLine="0" autoPict="0">
                <anchor moveWithCells="1">
                  <from>
                    <xdr:col>4</xdr:col>
                    <xdr:colOff>259080</xdr:colOff>
                    <xdr:row>31</xdr:row>
                    <xdr:rowOff>0</xdr:rowOff>
                  </from>
                  <to>
                    <xdr:col>4</xdr:col>
                    <xdr:colOff>670560</xdr:colOff>
                    <xdr:row>32</xdr:row>
                    <xdr:rowOff>0</xdr:rowOff>
                  </to>
                </anchor>
              </controlPr>
            </control>
          </mc:Choice>
        </mc:AlternateContent>
        <mc:AlternateContent xmlns:mc="http://schemas.openxmlformats.org/markup-compatibility/2006">
          <mc:Choice Requires="x14">
            <control shapeId="26674" r:id="rId20" name="Check Box 50">
              <controlPr defaultSize="0" autoFill="0" autoLine="0" autoPict="0">
                <anchor moveWithCells="1">
                  <from>
                    <xdr:col>4</xdr:col>
                    <xdr:colOff>259080</xdr:colOff>
                    <xdr:row>32</xdr:row>
                    <xdr:rowOff>0</xdr:rowOff>
                  </from>
                  <to>
                    <xdr:col>4</xdr:col>
                    <xdr:colOff>670560</xdr:colOff>
                    <xdr:row>33</xdr:row>
                    <xdr:rowOff>0</xdr:rowOff>
                  </to>
                </anchor>
              </controlPr>
            </control>
          </mc:Choice>
        </mc:AlternateContent>
        <mc:AlternateContent xmlns:mc="http://schemas.openxmlformats.org/markup-compatibility/2006">
          <mc:Choice Requires="x14">
            <control shapeId="26676" r:id="rId21" name="Check Box 52">
              <controlPr defaultSize="0" autoFill="0" autoLine="0" autoPict="0">
                <anchor moveWithCells="1">
                  <from>
                    <xdr:col>4</xdr:col>
                    <xdr:colOff>259080</xdr:colOff>
                    <xdr:row>33</xdr:row>
                    <xdr:rowOff>0</xdr:rowOff>
                  </from>
                  <to>
                    <xdr:col>4</xdr:col>
                    <xdr:colOff>670560</xdr:colOff>
                    <xdr:row>35</xdr:row>
                    <xdr:rowOff>7620</xdr:rowOff>
                  </to>
                </anchor>
              </controlPr>
            </control>
          </mc:Choice>
        </mc:AlternateContent>
        <mc:AlternateContent xmlns:mc="http://schemas.openxmlformats.org/markup-compatibility/2006">
          <mc:Choice Requires="x14">
            <control shapeId="26677" r:id="rId22" name="Check Box 53">
              <controlPr defaultSize="0" autoFill="0" autoLine="0" autoPict="0">
                <anchor moveWithCells="1">
                  <from>
                    <xdr:col>4</xdr:col>
                    <xdr:colOff>259080</xdr:colOff>
                    <xdr:row>35</xdr:row>
                    <xdr:rowOff>0</xdr:rowOff>
                  </from>
                  <to>
                    <xdr:col>4</xdr:col>
                    <xdr:colOff>670560</xdr:colOff>
                    <xdr:row>36</xdr:row>
                    <xdr:rowOff>0</xdr:rowOff>
                  </to>
                </anchor>
              </controlPr>
            </control>
          </mc:Choice>
        </mc:AlternateContent>
        <mc:AlternateContent xmlns:mc="http://schemas.openxmlformats.org/markup-compatibility/2006">
          <mc:Choice Requires="x14">
            <control shapeId="26678" r:id="rId23" name="Check Box 54">
              <controlPr defaultSize="0" autoFill="0" autoLine="0" autoPict="0">
                <anchor moveWithCells="1">
                  <from>
                    <xdr:col>4</xdr:col>
                    <xdr:colOff>259080</xdr:colOff>
                    <xdr:row>36</xdr:row>
                    <xdr:rowOff>0</xdr:rowOff>
                  </from>
                  <to>
                    <xdr:col>4</xdr:col>
                    <xdr:colOff>670560</xdr:colOff>
                    <xdr:row>37</xdr:row>
                    <xdr:rowOff>0</xdr:rowOff>
                  </to>
                </anchor>
              </controlPr>
            </control>
          </mc:Choice>
        </mc:AlternateContent>
        <mc:AlternateContent xmlns:mc="http://schemas.openxmlformats.org/markup-compatibility/2006">
          <mc:Choice Requires="x14">
            <control shapeId="26679" r:id="rId24" name="Check Box 55">
              <controlPr defaultSize="0" autoFill="0" autoLine="0" autoPict="0">
                <anchor moveWithCells="1">
                  <from>
                    <xdr:col>4</xdr:col>
                    <xdr:colOff>259080</xdr:colOff>
                    <xdr:row>36</xdr:row>
                    <xdr:rowOff>175260</xdr:rowOff>
                  </from>
                  <to>
                    <xdr:col>4</xdr:col>
                    <xdr:colOff>670560</xdr:colOff>
                    <xdr:row>38</xdr:row>
                    <xdr:rowOff>228600</xdr:rowOff>
                  </to>
                </anchor>
              </controlPr>
            </control>
          </mc:Choice>
        </mc:AlternateContent>
        <mc:AlternateContent xmlns:mc="http://schemas.openxmlformats.org/markup-compatibility/2006">
          <mc:Choice Requires="x14">
            <control shapeId="26680" r:id="rId25" name="Check Box 56">
              <controlPr defaultSize="0" autoFill="0" autoLine="0" autoPict="0">
                <anchor moveWithCells="1">
                  <from>
                    <xdr:col>4</xdr:col>
                    <xdr:colOff>259080</xdr:colOff>
                    <xdr:row>39</xdr:row>
                    <xdr:rowOff>0</xdr:rowOff>
                  </from>
                  <to>
                    <xdr:col>4</xdr:col>
                    <xdr:colOff>670560</xdr:colOff>
                    <xdr:row>40</xdr:row>
                    <xdr:rowOff>0</xdr:rowOff>
                  </to>
                </anchor>
              </controlPr>
            </control>
          </mc:Choice>
        </mc:AlternateContent>
        <mc:AlternateContent xmlns:mc="http://schemas.openxmlformats.org/markup-compatibility/2006">
          <mc:Choice Requires="x14">
            <control shapeId="26681" r:id="rId26" name="Check Box 57">
              <controlPr defaultSize="0" autoFill="0" autoLine="0" autoPict="0">
                <anchor moveWithCells="1">
                  <from>
                    <xdr:col>4</xdr:col>
                    <xdr:colOff>259080</xdr:colOff>
                    <xdr:row>40</xdr:row>
                    <xdr:rowOff>0</xdr:rowOff>
                  </from>
                  <to>
                    <xdr:col>4</xdr:col>
                    <xdr:colOff>670560</xdr:colOff>
                    <xdr:row>41</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6CEBC"/>
    <pageSetUpPr fitToPage="1"/>
  </sheetPr>
  <dimension ref="A1:AQ62"/>
  <sheetViews>
    <sheetView showGridLines="0" view="pageBreakPreview" zoomScale="85" zoomScaleNormal="100" zoomScaleSheetLayoutView="85" workbookViewId="0"/>
  </sheetViews>
  <sheetFormatPr defaultColWidth="8.6640625" defaultRowHeight="15"/>
  <cols>
    <col min="1" max="1" width="8.6640625" style="369"/>
    <col min="2" max="2" width="26.109375" style="369" customWidth="1"/>
    <col min="3" max="38" width="3.6640625" style="369" customWidth="1"/>
    <col min="39" max="16384" width="8.6640625" style="369"/>
  </cols>
  <sheetData>
    <row r="1" spans="1:43" customFormat="1" ht="10.5" customHeight="1">
      <c r="B1" s="1052" t="s">
        <v>431</v>
      </c>
      <c r="C1" s="368"/>
      <c r="D1" s="368"/>
      <c r="E1" s="368"/>
      <c r="F1" s="368"/>
      <c r="G1" s="368"/>
      <c r="H1" s="368"/>
      <c r="I1" s="368"/>
      <c r="J1" s="368"/>
      <c r="K1" s="368"/>
      <c r="L1" s="368"/>
      <c r="M1" s="368"/>
      <c r="N1" s="368"/>
      <c r="O1" s="242"/>
      <c r="P1" s="242"/>
      <c r="Q1" s="242"/>
      <c r="R1" s="242"/>
      <c r="S1" s="369"/>
      <c r="T1" s="369"/>
      <c r="U1" s="369"/>
      <c r="V1" s="369"/>
      <c r="W1" s="369"/>
      <c r="X1" s="369"/>
      <c r="Y1" s="369"/>
      <c r="Z1" s="369"/>
      <c r="AA1" s="369"/>
      <c r="AB1" s="370"/>
      <c r="AC1" s="599" t="s">
        <v>12</v>
      </c>
      <c r="AD1" s="600"/>
      <c r="AE1" s="600"/>
      <c r="AF1" s="600"/>
      <c r="AG1" s="600"/>
      <c r="AH1" s="600"/>
      <c r="AI1" s="600"/>
      <c r="AJ1" s="600"/>
      <c r="AK1" s="601"/>
      <c r="AL1" s="369"/>
      <c r="AM1" s="369"/>
      <c r="AN1" s="369"/>
      <c r="AO1" s="369"/>
      <c r="AP1" s="369"/>
      <c r="AQ1" s="369"/>
    </row>
    <row r="2" spans="1:43" customFormat="1" ht="24" customHeight="1" thickBot="1">
      <c r="A2" s="242"/>
      <c r="B2" s="1053"/>
      <c r="C2" s="368"/>
      <c r="D2" s="368"/>
      <c r="E2" s="368"/>
      <c r="F2" s="368"/>
      <c r="G2" s="368"/>
      <c r="H2" s="368"/>
      <c r="I2" s="368"/>
      <c r="J2" s="368"/>
      <c r="K2" s="368"/>
      <c r="L2" s="368"/>
      <c r="M2" s="368"/>
      <c r="N2" s="368"/>
      <c r="S2" s="369"/>
      <c r="T2" s="369"/>
      <c r="U2" s="369"/>
      <c r="V2" s="369"/>
      <c r="W2" s="369"/>
      <c r="X2" s="369"/>
      <c r="Y2" s="369"/>
      <c r="Z2" s="369"/>
      <c r="AA2" s="369"/>
      <c r="AB2" s="371"/>
      <c r="AC2" s="440">
        <f>IF(様式1!$AL$3="","",様式1!$AL$3)</f>
        <v>2</v>
      </c>
      <c r="AD2" s="441">
        <f>IF(様式1!$AN$3="","",様式1!$AN$3)</f>
        <v>0</v>
      </c>
      <c r="AE2" s="441">
        <f>IF(様式1!$AP$3="","",様式1!$AP$3)</f>
        <v>2</v>
      </c>
      <c r="AF2" s="441" t="str">
        <f>IF(様式1!$AR$3="","",様式1!$AR$3)</f>
        <v/>
      </c>
      <c r="AG2" s="442" t="str">
        <f>IF(様式1!$AT$3="","",様式1!$AT$3)</f>
        <v>C</v>
      </c>
      <c r="AH2" s="443" t="str">
        <f>IF(様式1!$AV$3="","",様式1!$AV$3)</f>
        <v/>
      </c>
      <c r="AI2" s="444" t="str">
        <f>IF(様式1!$AX$3="","",様式1!$AX$3)</f>
        <v/>
      </c>
      <c r="AJ2" s="441" t="str">
        <f>IF(様式1!$AZ$3="","",様式1!$AZ$3)</f>
        <v/>
      </c>
      <c r="AK2" s="445" t="str">
        <f>IF(様式1!$BB$3="","",様式1!$BB$3)</f>
        <v/>
      </c>
      <c r="AL2" s="369"/>
      <c r="AM2" s="369"/>
      <c r="AN2" s="369"/>
      <c r="AO2" s="369"/>
      <c r="AP2" s="369"/>
      <c r="AQ2" s="369"/>
    </row>
    <row r="3" spans="1:43" ht="28.35" customHeight="1">
      <c r="A3" s="1054" t="s">
        <v>597</v>
      </c>
      <c r="B3" s="1054"/>
      <c r="C3" s="1054"/>
      <c r="D3" s="1054"/>
      <c r="E3" s="1054"/>
      <c r="F3" s="1054"/>
      <c r="G3" s="1054"/>
      <c r="H3" s="1054"/>
      <c r="I3" s="1054"/>
      <c r="J3" s="1054"/>
      <c r="K3" s="1054"/>
      <c r="L3" s="1054"/>
      <c r="M3" s="1054"/>
      <c r="N3" s="1054"/>
      <c r="O3" s="1054"/>
      <c r="P3" s="1054"/>
      <c r="Q3" s="1054"/>
      <c r="R3" s="1054"/>
      <c r="S3" s="1054"/>
      <c r="T3" s="1054"/>
      <c r="U3" s="1054"/>
      <c r="V3" s="1054"/>
      <c r="W3" s="1054"/>
      <c r="X3" s="1054"/>
      <c r="Y3" s="1054"/>
      <c r="Z3" s="1054"/>
      <c r="AA3" s="1054"/>
      <c r="AB3" s="1054"/>
      <c r="AC3" s="1054"/>
      <c r="AD3" s="1054"/>
      <c r="AE3" s="1054"/>
      <c r="AF3" s="1054"/>
      <c r="AG3" s="1054"/>
      <c r="AH3" s="1054"/>
      <c r="AI3" s="1054"/>
      <c r="AJ3" s="1054"/>
      <c r="AK3" s="1054"/>
      <c r="AL3" s="1054"/>
    </row>
    <row r="4" spans="1:43" s="376" customFormat="1" ht="28.35" customHeight="1" thickBot="1">
      <c r="A4" s="372" t="s">
        <v>562</v>
      </c>
      <c r="B4" s="373"/>
      <c r="C4" s="374"/>
      <c r="D4" s="374"/>
      <c r="E4" s="374"/>
      <c r="F4" s="374"/>
      <c r="G4" s="374"/>
      <c r="H4" s="374"/>
      <c r="I4" s="374"/>
      <c r="J4" s="374"/>
      <c r="K4" s="374"/>
      <c r="L4" s="374"/>
      <c r="M4" s="374"/>
      <c r="N4" s="374"/>
      <c r="O4" s="375"/>
      <c r="P4" s="375"/>
      <c r="Q4" s="375"/>
      <c r="R4" s="375"/>
      <c r="S4" s="375"/>
      <c r="T4" s="375"/>
      <c r="U4" s="375"/>
      <c r="V4" s="375"/>
      <c r="W4" s="375"/>
      <c r="X4" s="375"/>
      <c r="Y4" s="375"/>
      <c r="Z4" s="375"/>
      <c r="AA4" s="375"/>
      <c r="AB4" s="375"/>
      <c r="AC4" s="375"/>
      <c r="AD4" s="375"/>
      <c r="AE4" s="375"/>
      <c r="AF4" s="375"/>
      <c r="AG4" s="375"/>
      <c r="AH4" s="375"/>
      <c r="AI4" s="375"/>
      <c r="AJ4" s="375"/>
      <c r="AK4" s="375"/>
      <c r="AL4" s="375"/>
    </row>
    <row r="5" spans="1:43" ht="28.35" customHeight="1" thickBot="1">
      <c r="A5" s="1055" t="s">
        <v>563</v>
      </c>
      <c r="B5" s="1055"/>
      <c r="C5" s="1060"/>
      <c r="D5" s="1061"/>
      <c r="E5" s="1062"/>
      <c r="F5" s="1063"/>
      <c r="G5" s="377"/>
      <c r="H5" s="1060"/>
      <c r="I5" s="1064"/>
      <c r="J5" s="1061"/>
      <c r="K5" s="1063"/>
      <c r="L5" s="378"/>
      <c r="M5" s="378"/>
      <c r="N5" s="378"/>
      <c r="O5" s="378"/>
      <c r="P5" s="378"/>
      <c r="Q5" s="378"/>
      <c r="R5" s="378"/>
      <c r="S5" s="378"/>
      <c r="T5" s="378"/>
      <c r="U5" s="378"/>
      <c r="V5" s="378"/>
      <c r="W5" s="378"/>
      <c r="X5" s="378"/>
      <c r="Y5" s="378"/>
      <c r="Z5" s="378"/>
      <c r="AA5" s="378"/>
      <c r="AB5" s="378"/>
      <c r="AC5" s="378"/>
      <c r="AD5" s="378"/>
      <c r="AE5" s="378"/>
      <c r="AF5" s="378"/>
      <c r="AG5" s="378"/>
      <c r="AH5" s="378"/>
      <c r="AI5" s="378"/>
      <c r="AJ5" s="378"/>
      <c r="AK5" s="378"/>
      <c r="AL5" s="378"/>
    </row>
    <row r="6" spans="1:43" ht="20.399999999999999" customHeight="1">
      <c r="A6" s="379" t="s">
        <v>565</v>
      </c>
      <c r="B6" s="379"/>
      <c r="C6" s="380"/>
      <c r="D6" s="380"/>
      <c r="E6" s="380"/>
      <c r="F6" s="380"/>
      <c r="G6" s="380"/>
      <c r="H6" s="380"/>
      <c r="I6" s="380"/>
      <c r="J6" s="380"/>
      <c r="K6" s="380"/>
      <c r="L6" s="380"/>
      <c r="M6" s="380"/>
      <c r="N6" s="380"/>
      <c r="O6" s="378"/>
      <c r="P6" s="378"/>
      <c r="Q6" s="378"/>
      <c r="R6" s="378"/>
      <c r="S6" s="378"/>
      <c r="T6" s="378"/>
      <c r="U6" s="378"/>
      <c r="V6" s="378"/>
      <c r="W6" s="378"/>
      <c r="X6" s="378"/>
      <c r="Y6" s="378"/>
      <c r="Z6" s="378"/>
      <c r="AA6" s="378"/>
      <c r="AB6" s="378"/>
      <c r="AC6" s="378"/>
      <c r="AD6" s="378"/>
      <c r="AE6" s="378"/>
      <c r="AF6" s="378"/>
      <c r="AG6" s="378"/>
      <c r="AH6" s="378"/>
      <c r="AI6" s="378"/>
      <c r="AJ6" s="378"/>
      <c r="AK6" s="378"/>
      <c r="AL6" s="378"/>
    </row>
    <row r="7" spans="1:43" s="381" customFormat="1" ht="18" customHeight="1">
      <c r="A7" s="1048" t="s">
        <v>566</v>
      </c>
      <c r="B7" s="1048" t="s">
        <v>320</v>
      </c>
      <c r="C7" s="1051" t="str">
        <f>IF(C5="","",C5&amp;"度")</f>
        <v/>
      </c>
      <c r="D7" s="1051"/>
      <c r="E7" s="1051"/>
      <c r="F7" s="1051"/>
      <c r="G7" s="1051"/>
      <c r="H7" s="1051"/>
      <c r="I7" s="1051"/>
      <c r="J7" s="1051"/>
      <c r="K7" s="1051"/>
      <c r="L7" s="1051"/>
      <c r="M7" s="1051"/>
      <c r="N7" s="1051"/>
      <c r="O7" s="1051" t="str">
        <f>IF(C7="令和2年度","令和3年度",IF(C7="令和3年度","令和4年度",IF(C7="令和4年度","令和5年度",IF(C7="令和5年度","令和6年度",""))))</f>
        <v/>
      </c>
      <c r="P7" s="1051"/>
      <c r="Q7" s="1051"/>
      <c r="R7" s="1051"/>
      <c r="S7" s="1051"/>
      <c r="T7" s="1051"/>
      <c r="U7" s="1051"/>
      <c r="V7" s="1051"/>
      <c r="W7" s="1051"/>
      <c r="X7" s="1051"/>
      <c r="Y7" s="1051"/>
      <c r="Z7" s="1051"/>
      <c r="AA7" s="1051" t="str">
        <f>IF(O7="令和3年度","令和4年度",IF(O7="令和4年度","令和5年度",IF(O7="令和5年度","令和6年度","")))</f>
        <v/>
      </c>
      <c r="AB7" s="1051"/>
      <c r="AC7" s="1051"/>
      <c r="AD7" s="1051"/>
      <c r="AE7" s="1051"/>
      <c r="AF7" s="1051"/>
      <c r="AG7" s="1051"/>
      <c r="AH7" s="1051"/>
      <c r="AI7" s="1051"/>
      <c r="AJ7" s="1051"/>
      <c r="AK7" s="1051"/>
      <c r="AL7" s="1051"/>
    </row>
    <row r="8" spans="1:43" s="381" customFormat="1" ht="18" customHeight="1">
      <c r="A8" s="1049"/>
      <c r="B8" s="1049"/>
      <c r="C8" s="1051" t="str">
        <f>IF(C5="","",C5)</f>
        <v/>
      </c>
      <c r="D8" s="1051"/>
      <c r="E8" s="1051"/>
      <c r="F8" s="1051"/>
      <c r="G8" s="1051"/>
      <c r="H8" s="1051"/>
      <c r="I8" s="1051"/>
      <c r="J8" s="1051"/>
      <c r="K8" s="1051"/>
      <c r="L8" s="1051" t="str">
        <f>IF(C8="令和2年","令和3年",IF(C8="令和3年","令和4年",IF(C8="令和4年","令和5年",IF(C8="令和5年","令和6年",""))))</f>
        <v/>
      </c>
      <c r="M8" s="1051"/>
      <c r="N8" s="1051"/>
      <c r="O8" s="1051"/>
      <c r="P8" s="1051"/>
      <c r="Q8" s="1051"/>
      <c r="R8" s="1051"/>
      <c r="S8" s="1051"/>
      <c r="T8" s="1051"/>
      <c r="U8" s="1051"/>
      <c r="V8" s="1051"/>
      <c r="W8" s="1051"/>
      <c r="X8" s="1051" t="str">
        <f>IF(L8="令和3年","令和4年",IF(L8="令和4年","令和5年",IF(L8="令和5年","令和6年",IF(L8="令和6年","令和7年",""))))</f>
        <v/>
      </c>
      <c r="Y8" s="1051"/>
      <c r="Z8" s="1051"/>
      <c r="AA8" s="1051"/>
      <c r="AB8" s="1051"/>
      <c r="AC8" s="1051"/>
      <c r="AD8" s="1051"/>
      <c r="AE8" s="1051"/>
      <c r="AF8" s="1051"/>
      <c r="AG8" s="1051"/>
      <c r="AH8" s="1051"/>
      <c r="AI8" s="1051"/>
      <c r="AJ8" s="1051" t="str">
        <f>IF(X8="令和4年","令和5年",IF(X8="令和5年","令和6年",IF(X8="令和6年","令和7年","")))</f>
        <v/>
      </c>
      <c r="AK8" s="1051"/>
      <c r="AL8" s="1051"/>
    </row>
    <row r="9" spans="1:43" s="381" customFormat="1" ht="48" customHeight="1" thickBot="1">
      <c r="A9" s="1050"/>
      <c r="B9" s="1050"/>
      <c r="C9" s="382" t="s">
        <v>567</v>
      </c>
      <c r="D9" s="383" t="s">
        <v>568</v>
      </c>
      <c r="E9" s="384" t="s">
        <v>569</v>
      </c>
      <c r="F9" s="382" t="s">
        <v>570</v>
      </c>
      <c r="G9" s="383" t="s">
        <v>571</v>
      </c>
      <c r="H9" s="384" t="s">
        <v>572</v>
      </c>
      <c r="I9" s="385" t="s">
        <v>573</v>
      </c>
      <c r="J9" s="386" t="s">
        <v>574</v>
      </c>
      <c r="K9" s="387" t="s">
        <v>575</v>
      </c>
      <c r="L9" s="388" t="s">
        <v>576</v>
      </c>
      <c r="M9" s="383" t="s">
        <v>577</v>
      </c>
      <c r="N9" s="384" t="s">
        <v>578</v>
      </c>
      <c r="O9" s="382" t="s">
        <v>567</v>
      </c>
      <c r="P9" s="383" t="s">
        <v>568</v>
      </c>
      <c r="Q9" s="384" t="s">
        <v>569</v>
      </c>
      <c r="R9" s="382" t="s">
        <v>570</v>
      </c>
      <c r="S9" s="383" t="s">
        <v>571</v>
      </c>
      <c r="T9" s="384" t="s">
        <v>572</v>
      </c>
      <c r="U9" s="385" t="s">
        <v>573</v>
      </c>
      <c r="V9" s="386" t="s">
        <v>574</v>
      </c>
      <c r="W9" s="387" t="s">
        <v>575</v>
      </c>
      <c r="X9" s="388" t="s">
        <v>576</v>
      </c>
      <c r="Y9" s="383" t="s">
        <v>577</v>
      </c>
      <c r="Z9" s="384" t="s">
        <v>578</v>
      </c>
      <c r="AA9" s="382" t="s">
        <v>567</v>
      </c>
      <c r="AB9" s="383" t="s">
        <v>568</v>
      </c>
      <c r="AC9" s="384" t="s">
        <v>569</v>
      </c>
      <c r="AD9" s="382" t="s">
        <v>570</v>
      </c>
      <c r="AE9" s="383" t="s">
        <v>571</v>
      </c>
      <c r="AF9" s="384" t="s">
        <v>572</v>
      </c>
      <c r="AG9" s="385" t="s">
        <v>573</v>
      </c>
      <c r="AH9" s="386" t="s">
        <v>574</v>
      </c>
      <c r="AI9" s="387" t="s">
        <v>575</v>
      </c>
      <c r="AJ9" s="388" t="s">
        <v>576</v>
      </c>
      <c r="AK9" s="383" t="s">
        <v>577</v>
      </c>
      <c r="AL9" s="384" t="s">
        <v>578</v>
      </c>
    </row>
    <row r="10" spans="1:43" ht="20.100000000000001" customHeight="1" thickTop="1">
      <c r="A10" s="1042" t="s">
        <v>579</v>
      </c>
      <c r="B10" s="389"/>
      <c r="C10" s="390"/>
      <c r="D10" s="391"/>
      <c r="E10" s="392"/>
      <c r="F10" s="390"/>
      <c r="G10" s="391"/>
      <c r="H10" s="392"/>
      <c r="I10" s="390"/>
      <c r="J10" s="391"/>
      <c r="K10" s="392"/>
      <c r="L10" s="393"/>
      <c r="M10" s="391"/>
      <c r="N10" s="392"/>
      <c r="O10" s="390"/>
      <c r="P10" s="391"/>
      <c r="Q10" s="392"/>
      <c r="R10" s="390"/>
      <c r="S10" s="391"/>
      <c r="T10" s="392"/>
      <c r="U10" s="390"/>
      <c r="V10" s="391"/>
      <c r="W10" s="392"/>
      <c r="X10" s="393"/>
      <c r="Y10" s="391"/>
      <c r="Z10" s="392"/>
      <c r="AA10" s="390"/>
      <c r="AB10" s="391"/>
      <c r="AC10" s="392"/>
      <c r="AD10" s="390"/>
      <c r="AE10" s="391"/>
      <c r="AF10" s="392"/>
      <c r="AG10" s="390"/>
      <c r="AH10" s="391"/>
      <c r="AI10" s="392"/>
      <c r="AJ10" s="393"/>
      <c r="AK10" s="391"/>
      <c r="AL10" s="392"/>
    </row>
    <row r="11" spans="1:43" ht="20.100000000000001" customHeight="1">
      <c r="A11" s="1043"/>
      <c r="B11" s="394"/>
      <c r="C11" s="395"/>
      <c r="D11" s="396"/>
      <c r="E11" s="397"/>
      <c r="F11" s="395"/>
      <c r="G11" s="396"/>
      <c r="H11" s="397"/>
      <c r="I11" s="395"/>
      <c r="J11" s="396"/>
      <c r="K11" s="397"/>
      <c r="L11" s="398"/>
      <c r="M11" s="396"/>
      <c r="N11" s="397"/>
      <c r="O11" s="395"/>
      <c r="P11" s="396"/>
      <c r="Q11" s="397"/>
      <c r="R11" s="395"/>
      <c r="S11" s="396"/>
      <c r="T11" s="397"/>
      <c r="U11" s="395"/>
      <c r="V11" s="396"/>
      <c r="W11" s="397"/>
      <c r="X11" s="398"/>
      <c r="Y11" s="396"/>
      <c r="Z11" s="397"/>
      <c r="AA11" s="395"/>
      <c r="AB11" s="396"/>
      <c r="AC11" s="397"/>
      <c r="AD11" s="395"/>
      <c r="AE11" s="396"/>
      <c r="AF11" s="397"/>
      <c r="AG11" s="395"/>
      <c r="AH11" s="396"/>
      <c r="AI11" s="397"/>
      <c r="AJ11" s="398"/>
      <c r="AK11" s="396"/>
      <c r="AL11" s="397"/>
    </row>
    <row r="12" spans="1:43" ht="20.100000000000001" customHeight="1">
      <c r="A12" s="1043"/>
      <c r="B12" s="394"/>
      <c r="C12" s="395"/>
      <c r="D12" s="396"/>
      <c r="E12" s="397"/>
      <c r="F12" s="395"/>
      <c r="G12" s="396"/>
      <c r="H12" s="397"/>
      <c r="I12" s="395"/>
      <c r="J12" s="396"/>
      <c r="K12" s="397"/>
      <c r="L12" s="398"/>
      <c r="M12" s="396"/>
      <c r="N12" s="397"/>
      <c r="O12" s="395"/>
      <c r="P12" s="396"/>
      <c r="Q12" s="397"/>
      <c r="R12" s="395"/>
      <c r="S12" s="396"/>
      <c r="T12" s="397"/>
      <c r="U12" s="395"/>
      <c r="V12" s="396"/>
      <c r="W12" s="397"/>
      <c r="X12" s="398"/>
      <c r="Y12" s="396"/>
      <c r="Z12" s="397"/>
      <c r="AA12" s="395"/>
      <c r="AB12" s="396"/>
      <c r="AC12" s="397"/>
      <c r="AD12" s="395"/>
      <c r="AE12" s="396"/>
      <c r="AF12" s="397"/>
      <c r="AG12" s="395"/>
      <c r="AH12" s="396"/>
      <c r="AI12" s="397"/>
      <c r="AJ12" s="398"/>
      <c r="AK12" s="396"/>
      <c r="AL12" s="397"/>
    </row>
    <row r="13" spans="1:43" ht="20.100000000000001" customHeight="1">
      <c r="A13" s="1043"/>
      <c r="B13" s="394"/>
      <c r="C13" s="395"/>
      <c r="D13" s="396"/>
      <c r="E13" s="397"/>
      <c r="F13" s="395"/>
      <c r="G13" s="396"/>
      <c r="H13" s="397"/>
      <c r="I13" s="395"/>
      <c r="J13" s="396"/>
      <c r="K13" s="397"/>
      <c r="L13" s="398"/>
      <c r="M13" s="396"/>
      <c r="N13" s="397"/>
      <c r="O13" s="395"/>
      <c r="P13" s="396"/>
      <c r="Q13" s="397"/>
      <c r="R13" s="395"/>
      <c r="S13" s="396"/>
      <c r="T13" s="397"/>
      <c r="U13" s="395"/>
      <c r="V13" s="396"/>
      <c r="W13" s="397"/>
      <c r="X13" s="398"/>
      <c r="Y13" s="396"/>
      <c r="Z13" s="397"/>
      <c r="AA13" s="395"/>
      <c r="AB13" s="396"/>
      <c r="AC13" s="397"/>
      <c r="AD13" s="395"/>
      <c r="AE13" s="396"/>
      <c r="AF13" s="397"/>
      <c r="AG13" s="395"/>
      <c r="AH13" s="396"/>
      <c r="AI13" s="397"/>
      <c r="AJ13" s="398"/>
      <c r="AK13" s="396"/>
      <c r="AL13" s="397"/>
    </row>
    <row r="14" spans="1:43" ht="20.100000000000001" customHeight="1">
      <c r="A14" s="1043"/>
      <c r="B14" s="394"/>
      <c r="C14" s="395"/>
      <c r="D14" s="396"/>
      <c r="E14" s="397"/>
      <c r="F14" s="395"/>
      <c r="G14" s="396"/>
      <c r="H14" s="397"/>
      <c r="I14" s="395"/>
      <c r="J14" s="396"/>
      <c r="K14" s="397"/>
      <c r="L14" s="398"/>
      <c r="M14" s="396"/>
      <c r="N14" s="397"/>
      <c r="O14" s="395"/>
      <c r="P14" s="396"/>
      <c r="Q14" s="397"/>
      <c r="R14" s="395"/>
      <c r="S14" s="396"/>
      <c r="T14" s="397"/>
      <c r="U14" s="395"/>
      <c r="V14" s="396"/>
      <c r="W14" s="397"/>
      <c r="X14" s="398"/>
      <c r="Y14" s="396"/>
      <c r="Z14" s="397"/>
      <c r="AA14" s="395"/>
      <c r="AB14" s="396"/>
      <c r="AC14" s="397"/>
      <c r="AD14" s="395"/>
      <c r="AE14" s="396"/>
      <c r="AF14" s="397"/>
      <c r="AG14" s="395"/>
      <c r="AH14" s="396"/>
      <c r="AI14" s="397"/>
      <c r="AJ14" s="398"/>
      <c r="AK14" s="396"/>
      <c r="AL14" s="397"/>
    </row>
    <row r="15" spans="1:43" ht="20.100000000000001" customHeight="1">
      <c r="A15" s="1043"/>
      <c r="B15" s="394"/>
      <c r="C15" s="395"/>
      <c r="D15" s="396"/>
      <c r="E15" s="397"/>
      <c r="F15" s="395"/>
      <c r="G15" s="396"/>
      <c r="H15" s="397"/>
      <c r="I15" s="395"/>
      <c r="J15" s="396"/>
      <c r="K15" s="397"/>
      <c r="L15" s="398"/>
      <c r="M15" s="396"/>
      <c r="N15" s="397"/>
      <c r="O15" s="395"/>
      <c r="P15" s="396"/>
      <c r="Q15" s="397"/>
      <c r="R15" s="395"/>
      <c r="S15" s="396"/>
      <c r="T15" s="397"/>
      <c r="U15" s="395"/>
      <c r="V15" s="396"/>
      <c r="W15" s="397"/>
      <c r="X15" s="398"/>
      <c r="Y15" s="396"/>
      <c r="Z15" s="397"/>
      <c r="AA15" s="395"/>
      <c r="AB15" s="396"/>
      <c r="AC15" s="397"/>
      <c r="AD15" s="395"/>
      <c r="AE15" s="396"/>
      <c r="AF15" s="397"/>
      <c r="AG15" s="395"/>
      <c r="AH15" s="396"/>
      <c r="AI15" s="397"/>
      <c r="AJ15" s="398"/>
      <c r="AK15" s="396"/>
      <c r="AL15" s="397"/>
    </row>
    <row r="16" spans="1:43" ht="20.100000000000001" customHeight="1" thickBot="1">
      <c r="A16" s="1044"/>
      <c r="B16" s="399"/>
      <c r="C16" s="400"/>
      <c r="D16" s="401"/>
      <c r="E16" s="402"/>
      <c r="F16" s="400"/>
      <c r="G16" s="401"/>
      <c r="H16" s="402"/>
      <c r="I16" s="400"/>
      <c r="J16" s="401"/>
      <c r="K16" s="402"/>
      <c r="L16" s="403"/>
      <c r="M16" s="401"/>
      <c r="N16" s="402"/>
      <c r="O16" s="400"/>
      <c r="P16" s="401"/>
      <c r="Q16" s="402"/>
      <c r="R16" s="400"/>
      <c r="S16" s="401"/>
      <c r="T16" s="402"/>
      <c r="U16" s="400"/>
      <c r="V16" s="401"/>
      <c r="W16" s="402"/>
      <c r="X16" s="403"/>
      <c r="Y16" s="401"/>
      <c r="Z16" s="402"/>
      <c r="AA16" s="400"/>
      <c r="AB16" s="401"/>
      <c r="AC16" s="402"/>
      <c r="AD16" s="400"/>
      <c r="AE16" s="401"/>
      <c r="AF16" s="402"/>
      <c r="AG16" s="400"/>
      <c r="AH16" s="401"/>
      <c r="AI16" s="402"/>
      <c r="AJ16" s="403"/>
      <c r="AK16" s="401"/>
      <c r="AL16" s="402"/>
    </row>
    <row r="17" spans="1:43" ht="20.100000000000001" customHeight="1" thickTop="1">
      <c r="A17" s="1043" t="s">
        <v>580</v>
      </c>
      <c r="B17" s="394"/>
      <c r="C17" s="395"/>
      <c r="D17" s="396"/>
      <c r="E17" s="397"/>
      <c r="F17" s="395"/>
      <c r="G17" s="396"/>
      <c r="H17" s="397"/>
      <c r="I17" s="395"/>
      <c r="J17" s="396"/>
      <c r="K17" s="397"/>
      <c r="L17" s="398"/>
      <c r="M17" s="396"/>
      <c r="N17" s="397"/>
      <c r="O17" s="395"/>
      <c r="P17" s="396"/>
      <c r="Q17" s="397"/>
      <c r="R17" s="395"/>
      <c r="S17" s="396"/>
      <c r="T17" s="397"/>
      <c r="U17" s="395"/>
      <c r="V17" s="396"/>
      <c r="W17" s="397"/>
      <c r="X17" s="398"/>
      <c r="Y17" s="396"/>
      <c r="Z17" s="397"/>
      <c r="AA17" s="395"/>
      <c r="AB17" s="396"/>
      <c r="AC17" s="397"/>
      <c r="AD17" s="395"/>
      <c r="AE17" s="396"/>
      <c r="AF17" s="397"/>
      <c r="AG17" s="395"/>
      <c r="AH17" s="396"/>
      <c r="AI17" s="397"/>
      <c r="AJ17" s="398"/>
      <c r="AK17" s="396"/>
      <c r="AL17" s="397"/>
    </row>
    <row r="18" spans="1:43" ht="20.100000000000001" customHeight="1">
      <c r="A18" s="1043"/>
      <c r="B18" s="394"/>
      <c r="C18" s="395"/>
      <c r="D18" s="396"/>
      <c r="E18" s="397"/>
      <c r="F18" s="395"/>
      <c r="G18" s="396"/>
      <c r="H18" s="397"/>
      <c r="I18" s="395"/>
      <c r="J18" s="396"/>
      <c r="K18" s="397"/>
      <c r="L18" s="398"/>
      <c r="M18" s="396"/>
      <c r="N18" s="397"/>
      <c r="O18" s="395"/>
      <c r="P18" s="396"/>
      <c r="Q18" s="397"/>
      <c r="R18" s="395"/>
      <c r="S18" s="396"/>
      <c r="T18" s="397"/>
      <c r="U18" s="395"/>
      <c r="V18" s="396"/>
      <c r="W18" s="397"/>
      <c r="X18" s="398"/>
      <c r="Y18" s="396"/>
      <c r="Z18" s="397"/>
      <c r="AA18" s="395"/>
      <c r="AB18" s="396"/>
      <c r="AC18" s="397"/>
      <c r="AD18" s="395"/>
      <c r="AE18" s="396"/>
      <c r="AF18" s="397"/>
      <c r="AG18" s="395"/>
      <c r="AH18" s="396"/>
      <c r="AI18" s="397"/>
      <c r="AJ18" s="398"/>
      <c r="AK18" s="396"/>
      <c r="AL18" s="397"/>
    </row>
    <row r="19" spans="1:43" ht="20.100000000000001" customHeight="1">
      <c r="A19" s="1043"/>
      <c r="B19" s="394"/>
      <c r="C19" s="395"/>
      <c r="D19" s="396"/>
      <c r="E19" s="397"/>
      <c r="F19" s="395"/>
      <c r="G19" s="396"/>
      <c r="H19" s="397"/>
      <c r="I19" s="395"/>
      <c r="J19" s="396"/>
      <c r="K19" s="397"/>
      <c r="L19" s="398"/>
      <c r="M19" s="396"/>
      <c r="N19" s="397"/>
      <c r="O19" s="395"/>
      <c r="P19" s="396"/>
      <c r="Q19" s="397"/>
      <c r="R19" s="395"/>
      <c r="S19" s="396"/>
      <c r="T19" s="397"/>
      <c r="U19" s="395"/>
      <c r="V19" s="396"/>
      <c r="W19" s="397"/>
      <c r="X19" s="398"/>
      <c r="Y19" s="396"/>
      <c r="Z19" s="397"/>
      <c r="AA19" s="395"/>
      <c r="AB19" s="396"/>
      <c r="AC19" s="397"/>
      <c r="AD19" s="395"/>
      <c r="AE19" s="396"/>
      <c r="AF19" s="397"/>
      <c r="AG19" s="395"/>
      <c r="AH19" s="396"/>
      <c r="AI19" s="397"/>
      <c r="AJ19" s="398"/>
      <c r="AK19" s="396"/>
      <c r="AL19" s="397"/>
    </row>
    <row r="20" spans="1:43" ht="20.100000000000001" customHeight="1">
      <c r="A20" s="1043"/>
      <c r="B20" s="394"/>
      <c r="C20" s="395"/>
      <c r="D20" s="396"/>
      <c r="E20" s="397"/>
      <c r="F20" s="395"/>
      <c r="G20" s="396"/>
      <c r="H20" s="397"/>
      <c r="I20" s="395"/>
      <c r="J20" s="396"/>
      <c r="K20" s="397"/>
      <c r="L20" s="398"/>
      <c r="M20" s="396"/>
      <c r="N20" s="397"/>
      <c r="O20" s="395"/>
      <c r="P20" s="396"/>
      <c r="Q20" s="397"/>
      <c r="R20" s="395"/>
      <c r="S20" s="396"/>
      <c r="T20" s="397"/>
      <c r="U20" s="395"/>
      <c r="V20" s="396"/>
      <c r="W20" s="397"/>
      <c r="X20" s="398"/>
      <c r="Y20" s="396"/>
      <c r="Z20" s="397"/>
      <c r="AA20" s="395"/>
      <c r="AB20" s="396"/>
      <c r="AC20" s="397"/>
      <c r="AD20" s="395"/>
      <c r="AE20" s="396"/>
      <c r="AF20" s="397"/>
      <c r="AG20" s="395"/>
      <c r="AH20" s="396"/>
      <c r="AI20" s="397"/>
      <c r="AJ20" s="398"/>
      <c r="AK20" s="396"/>
      <c r="AL20" s="397"/>
    </row>
    <row r="21" spans="1:43" ht="20.100000000000001" customHeight="1">
      <c r="A21" s="1043"/>
      <c r="B21" s="394"/>
      <c r="C21" s="395"/>
      <c r="D21" s="396"/>
      <c r="E21" s="397"/>
      <c r="F21" s="395"/>
      <c r="G21" s="396"/>
      <c r="H21" s="397"/>
      <c r="I21" s="395"/>
      <c r="J21" s="396"/>
      <c r="K21" s="397"/>
      <c r="L21" s="398"/>
      <c r="M21" s="396"/>
      <c r="N21" s="397"/>
      <c r="O21" s="395"/>
      <c r="P21" s="396"/>
      <c r="Q21" s="397"/>
      <c r="R21" s="395"/>
      <c r="S21" s="396"/>
      <c r="T21" s="397"/>
      <c r="U21" s="395"/>
      <c r="V21" s="396"/>
      <c r="W21" s="397"/>
      <c r="X21" s="398"/>
      <c r="Y21" s="396"/>
      <c r="Z21" s="397"/>
      <c r="AA21" s="395"/>
      <c r="AB21" s="396"/>
      <c r="AC21" s="397"/>
      <c r="AD21" s="395"/>
      <c r="AE21" s="396"/>
      <c r="AF21" s="397"/>
      <c r="AG21" s="395"/>
      <c r="AH21" s="396"/>
      <c r="AI21" s="397"/>
      <c r="AJ21" s="398"/>
      <c r="AK21" s="396"/>
      <c r="AL21" s="397"/>
    </row>
    <row r="22" spans="1:43" ht="20.100000000000001" customHeight="1">
      <c r="A22" s="1043"/>
      <c r="B22" s="394"/>
      <c r="C22" s="395"/>
      <c r="D22" s="396"/>
      <c r="E22" s="397"/>
      <c r="F22" s="395"/>
      <c r="G22" s="396"/>
      <c r="H22" s="397"/>
      <c r="I22" s="395"/>
      <c r="J22" s="396"/>
      <c r="K22" s="397"/>
      <c r="L22" s="398"/>
      <c r="M22" s="396"/>
      <c r="N22" s="397"/>
      <c r="O22" s="395"/>
      <c r="P22" s="396"/>
      <c r="Q22" s="397"/>
      <c r="R22" s="395"/>
      <c r="S22" s="396"/>
      <c r="T22" s="397"/>
      <c r="U22" s="395"/>
      <c r="V22" s="396"/>
      <c r="W22" s="397"/>
      <c r="X22" s="398"/>
      <c r="Y22" s="396"/>
      <c r="Z22" s="397"/>
      <c r="AA22" s="395"/>
      <c r="AB22" s="396"/>
      <c r="AC22" s="397"/>
      <c r="AD22" s="395"/>
      <c r="AE22" s="396"/>
      <c r="AF22" s="397"/>
      <c r="AG22" s="395"/>
      <c r="AH22" s="396"/>
      <c r="AI22" s="397"/>
      <c r="AJ22" s="398"/>
      <c r="AK22" s="396"/>
      <c r="AL22" s="397"/>
    </row>
    <row r="23" spans="1:43" ht="20.100000000000001" customHeight="1" thickBot="1">
      <c r="A23" s="1044"/>
      <c r="B23" s="399"/>
      <c r="C23" s="400"/>
      <c r="D23" s="401"/>
      <c r="E23" s="402"/>
      <c r="F23" s="400"/>
      <c r="G23" s="401"/>
      <c r="H23" s="402"/>
      <c r="I23" s="400"/>
      <c r="J23" s="401"/>
      <c r="K23" s="402"/>
      <c r="L23" s="403"/>
      <c r="M23" s="401"/>
      <c r="N23" s="402"/>
      <c r="O23" s="400"/>
      <c r="P23" s="401"/>
      <c r="Q23" s="402"/>
      <c r="R23" s="400"/>
      <c r="S23" s="401"/>
      <c r="T23" s="402"/>
      <c r="U23" s="400"/>
      <c r="V23" s="401"/>
      <c r="W23" s="402"/>
      <c r="X23" s="403"/>
      <c r="Y23" s="401"/>
      <c r="Z23" s="402"/>
      <c r="AA23" s="400"/>
      <c r="AB23" s="401"/>
      <c r="AC23" s="402"/>
      <c r="AD23" s="400"/>
      <c r="AE23" s="401"/>
      <c r="AF23" s="402"/>
      <c r="AG23" s="400"/>
      <c r="AH23" s="401"/>
      <c r="AI23" s="402"/>
      <c r="AJ23" s="403"/>
      <c r="AK23" s="401"/>
      <c r="AL23" s="402"/>
    </row>
    <row r="24" spans="1:43" ht="20.100000000000001" customHeight="1" thickTop="1">
      <c r="A24" s="1042" t="s">
        <v>581</v>
      </c>
      <c r="B24" s="389"/>
      <c r="C24" s="390"/>
      <c r="D24" s="391"/>
      <c r="E24" s="392"/>
      <c r="F24" s="390"/>
      <c r="G24" s="391"/>
      <c r="H24" s="392"/>
      <c r="I24" s="390"/>
      <c r="J24" s="391"/>
      <c r="K24" s="392"/>
      <c r="L24" s="393"/>
      <c r="M24" s="391"/>
      <c r="N24" s="392"/>
      <c r="O24" s="390"/>
      <c r="P24" s="391"/>
      <c r="Q24" s="392"/>
      <c r="R24" s="390"/>
      <c r="S24" s="391"/>
      <c r="T24" s="392"/>
      <c r="U24" s="390"/>
      <c r="V24" s="391"/>
      <c r="W24" s="392"/>
      <c r="X24" s="393"/>
      <c r="Y24" s="391"/>
      <c r="Z24" s="392"/>
      <c r="AA24" s="390"/>
      <c r="AB24" s="391"/>
      <c r="AC24" s="392"/>
      <c r="AD24" s="390"/>
      <c r="AE24" s="391"/>
      <c r="AF24" s="392"/>
      <c r="AG24" s="390"/>
      <c r="AH24" s="391"/>
      <c r="AI24" s="392"/>
      <c r="AJ24" s="393"/>
      <c r="AK24" s="391"/>
      <c r="AL24" s="392"/>
    </row>
    <row r="25" spans="1:43" ht="20.100000000000001" customHeight="1">
      <c r="A25" s="1043"/>
      <c r="B25" s="394"/>
      <c r="C25" s="395"/>
      <c r="D25" s="396"/>
      <c r="E25" s="397"/>
      <c r="F25" s="395"/>
      <c r="G25" s="396"/>
      <c r="H25" s="397"/>
      <c r="I25" s="395"/>
      <c r="J25" s="396"/>
      <c r="K25" s="397"/>
      <c r="L25" s="398"/>
      <c r="M25" s="396"/>
      <c r="N25" s="397"/>
      <c r="O25" s="395"/>
      <c r="P25" s="396"/>
      <c r="Q25" s="397"/>
      <c r="R25" s="395"/>
      <c r="S25" s="396"/>
      <c r="T25" s="397"/>
      <c r="U25" s="395"/>
      <c r="V25" s="396"/>
      <c r="W25" s="397"/>
      <c r="X25" s="398"/>
      <c r="Y25" s="396"/>
      <c r="Z25" s="397"/>
      <c r="AA25" s="395"/>
      <c r="AB25" s="396"/>
      <c r="AC25" s="397"/>
      <c r="AD25" s="395"/>
      <c r="AE25" s="396"/>
      <c r="AF25" s="397"/>
      <c r="AG25" s="395"/>
      <c r="AH25" s="396"/>
      <c r="AI25" s="397"/>
      <c r="AJ25" s="398"/>
      <c r="AK25" s="396"/>
      <c r="AL25" s="397"/>
    </row>
    <row r="26" spans="1:43" ht="20.100000000000001" customHeight="1">
      <c r="A26" s="1043"/>
      <c r="B26" s="394"/>
      <c r="C26" s="395"/>
      <c r="D26" s="396"/>
      <c r="E26" s="397"/>
      <c r="F26" s="395"/>
      <c r="G26" s="396"/>
      <c r="H26" s="397"/>
      <c r="I26" s="395"/>
      <c r="J26" s="396"/>
      <c r="K26" s="397"/>
      <c r="L26" s="398"/>
      <c r="M26" s="396"/>
      <c r="N26" s="397"/>
      <c r="O26" s="395"/>
      <c r="P26" s="396"/>
      <c r="Q26" s="397"/>
      <c r="R26" s="395"/>
      <c r="S26" s="396"/>
      <c r="T26" s="397"/>
      <c r="U26" s="395"/>
      <c r="V26" s="396"/>
      <c r="W26" s="397"/>
      <c r="X26" s="398"/>
      <c r="Y26" s="396"/>
      <c r="Z26" s="397"/>
      <c r="AA26" s="395"/>
      <c r="AB26" s="396"/>
      <c r="AC26" s="397"/>
      <c r="AD26" s="395"/>
      <c r="AE26" s="396"/>
      <c r="AF26" s="397"/>
      <c r="AG26" s="395"/>
      <c r="AH26" s="396"/>
      <c r="AI26" s="397"/>
      <c r="AJ26" s="398"/>
      <c r="AK26" s="396"/>
      <c r="AL26" s="397"/>
    </row>
    <row r="27" spans="1:43" ht="20.100000000000001" customHeight="1">
      <c r="A27" s="1043"/>
      <c r="B27" s="394"/>
      <c r="C27" s="395"/>
      <c r="D27" s="396"/>
      <c r="E27" s="397"/>
      <c r="F27" s="395"/>
      <c r="G27" s="396"/>
      <c r="H27" s="397"/>
      <c r="I27" s="395"/>
      <c r="J27" s="396"/>
      <c r="K27" s="397"/>
      <c r="L27" s="398"/>
      <c r="M27" s="396"/>
      <c r="N27" s="397"/>
      <c r="O27" s="395"/>
      <c r="P27" s="396"/>
      <c r="Q27" s="397"/>
      <c r="R27" s="395"/>
      <c r="S27" s="396"/>
      <c r="T27" s="397"/>
      <c r="U27" s="395"/>
      <c r="V27" s="396"/>
      <c r="W27" s="397"/>
      <c r="X27" s="398"/>
      <c r="Y27" s="396"/>
      <c r="Z27" s="397"/>
      <c r="AA27" s="395"/>
      <c r="AB27" s="396"/>
      <c r="AC27" s="397"/>
      <c r="AD27" s="395"/>
      <c r="AE27" s="396"/>
      <c r="AF27" s="397"/>
      <c r="AG27" s="395"/>
      <c r="AH27" s="396"/>
      <c r="AI27" s="397"/>
      <c r="AJ27" s="398"/>
      <c r="AK27" s="396"/>
      <c r="AL27" s="397"/>
    </row>
    <row r="28" spans="1:43" ht="20.100000000000001" customHeight="1">
      <c r="A28" s="1043"/>
      <c r="B28" s="394"/>
      <c r="C28" s="395"/>
      <c r="D28" s="396"/>
      <c r="E28" s="397"/>
      <c r="F28" s="395"/>
      <c r="G28" s="396"/>
      <c r="H28" s="397"/>
      <c r="I28" s="395"/>
      <c r="J28" s="396"/>
      <c r="K28" s="397"/>
      <c r="L28" s="398"/>
      <c r="M28" s="396"/>
      <c r="N28" s="397"/>
      <c r="O28" s="395"/>
      <c r="P28" s="396"/>
      <c r="Q28" s="397"/>
      <c r="R28" s="395"/>
      <c r="S28" s="396"/>
      <c r="T28" s="397"/>
      <c r="U28" s="395"/>
      <c r="V28" s="396"/>
      <c r="W28" s="397"/>
      <c r="X28" s="398"/>
      <c r="Y28" s="396"/>
      <c r="Z28" s="397"/>
      <c r="AA28" s="395"/>
      <c r="AB28" s="396"/>
      <c r="AC28" s="397"/>
      <c r="AD28" s="395"/>
      <c r="AE28" s="396"/>
      <c r="AF28" s="397"/>
      <c r="AG28" s="395"/>
      <c r="AH28" s="396"/>
      <c r="AI28" s="397"/>
      <c r="AJ28" s="398"/>
      <c r="AK28" s="396"/>
      <c r="AL28" s="397"/>
    </row>
    <row r="29" spans="1:43" ht="20.100000000000001" customHeight="1">
      <c r="A29" s="1043"/>
      <c r="B29" s="394"/>
      <c r="C29" s="395"/>
      <c r="D29" s="396"/>
      <c r="E29" s="397"/>
      <c r="F29" s="395"/>
      <c r="G29" s="396"/>
      <c r="H29" s="397"/>
      <c r="I29" s="395"/>
      <c r="J29" s="396"/>
      <c r="K29" s="397"/>
      <c r="L29" s="398"/>
      <c r="M29" s="396"/>
      <c r="N29" s="397"/>
      <c r="O29" s="395"/>
      <c r="P29" s="396"/>
      <c r="Q29" s="397"/>
      <c r="R29" s="395"/>
      <c r="S29" s="396"/>
      <c r="T29" s="397"/>
      <c r="U29" s="395"/>
      <c r="V29" s="396"/>
      <c r="W29" s="397"/>
      <c r="X29" s="398"/>
      <c r="Y29" s="396"/>
      <c r="Z29" s="397"/>
      <c r="AA29" s="395"/>
      <c r="AB29" s="396"/>
      <c r="AC29" s="397"/>
      <c r="AD29" s="395"/>
      <c r="AE29" s="396"/>
      <c r="AF29" s="397"/>
      <c r="AG29" s="395"/>
      <c r="AH29" s="396"/>
      <c r="AI29" s="397"/>
      <c r="AJ29" s="398"/>
      <c r="AK29" s="396"/>
      <c r="AL29" s="397"/>
    </row>
    <row r="30" spans="1:43" ht="20.100000000000001" customHeight="1" thickBot="1">
      <c r="A30" s="1044"/>
      <c r="B30" s="399"/>
      <c r="C30" s="400"/>
      <c r="D30" s="401"/>
      <c r="E30" s="402"/>
      <c r="F30" s="400"/>
      <c r="G30" s="401"/>
      <c r="H30" s="402"/>
      <c r="I30" s="400"/>
      <c r="J30" s="401"/>
      <c r="K30" s="402"/>
      <c r="L30" s="403"/>
      <c r="M30" s="401"/>
      <c r="N30" s="402"/>
      <c r="O30" s="400"/>
      <c r="P30" s="401"/>
      <c r="Q30" s="402"/>
      <c r="R30" s="400"/>
      <c r="S30" s="401"/>
      <c r="T30" s="402"/>
      <c r="U30" s="400"/>
      <c r="V30" s="401"/>
      <c r="W30" s="402"/>
      <c r="X30" s="403"/>
      <c r="Y30" s="401"/>
      <c r="Z30" s="402"/>
      <c r="AA30" s="400"/>
      <c r="AB30" s="401"/>
      <c r="AC30" s="402"/>
      <c r="AD30" s="400"/>
      <c r="AE30" s="401"/>
      <c r="AF30" s="402"/>
      <c r="AG30" s="400"/>
      <c r="AH30" s="401"/>
      <c r="AI30" s="402"/>
      <c r="AJ30" s="403"/>
      <c r="AK30" s="401"/>
      <c r="AL30" s="402"/>
    </row>
    <row r="31" spans="1:43" ht="30" customHeight="1" thickTop="1" thickBot="1">
      <c r="A31" s="378"/>
      <c r="B31" s="378"/>
      <c r="C31" s="378"/>
      <c r="D31" s="378"/>
      <c r="E31" s="378"/>
      <c r="F31" s="378"/>
      <c r="G31" s="378"/>
      <c r="H31" s="378"/>
      <c r="I31" s="378"/>
      <c r="J31" s="378"/>
      <c r="K31" s="378"/>
      <c r="L31" s="378"/>
      <c r="M31" s="378"/>
      <c r="N31" s="378"/>
      <c r="O31" s="378"/>
      <c r="P31" s="378"/>
      <c r="Q31" s="378"/>
      <c r="R31" s="378"/>
      <c r="S31" s="378"/>
      <c r="T31" s="378"/>
      <c r="U31" s="378"/>
      <c r="V31" s="378"/>
      <c r="W31" s="378"/>
      <c r="X31" s="378"/>
      <c r="Y31" s="378"/>
      <c r="Z31" s="378"/>
      <c r="AA31" s="378"/>
      <c r="AB31" s="378"/>
      <c r="AC31" s="378"/>
      <c r="AD31" s="378"/>
      <c r="AE31" s="378"/>
      <c r="AF31" s="378"/>
      <c r="AG31" s="378"/>
      <c r="AH31" s="378"/>
      <c r="AI31" s="378"/>
      <c r="AJ31" s="378"/>
      <c r="AK31" s="378"/>
      <c r="AL31" s="378"/>
    </row>
    <row r="32" spans="1:43" customFormat="1" ht="10.5" customHeight="1">
      <c r="B32" s="1052" t="s">
        <v>431</v>
      </c>
      <c r="C32" s="368"/>
      <c r="D32" s="368"/>
      <c r="E32" s="368"/>
      <c r="F32" s="368"/>
      <c r="G32" s="368"/>
      <c r="H32" s="368"/>
      <c r="I32" s="368"/>
      <c r="J32" s="368"/>
      <c r="K32" s="368"/>
      <c r="L32" s="368"/>
      <c r="M32" s="368"/>
      <c r="N32" s="368"/>
      <c r="O32" s="242"/>
      <c r="P32" s="242"/>
      <c r="Q32" s="242"/>
      <c r="R32" s="242"/>
      <c r="S32" s="369"/>
      <c r="T32" s="369"/>
      <c r="U32" s="369"/>
      <c r="V32" s="369"/>
      <c r="W32" s="369"/>
      <c r="X32" s="369"/>
      <c r="Y32" s="369"/>
      <c r="Z32" s="369"/>
      <c r="AA32" s="369"/>
      <c r="AB32" s="370"/>
      <c r="AC32" s="599" t="s">
        <v>12</v>
      </c>
      <c r="AD32" s="600"/>
      <c r="AE32" s="600"/>
      <c r="AF32" s="600"/>
      <c r="AG32" s="600"/>
      <c r="AH32" s="600"/>
      <c r="AI32" s="600"/>
      <c r="AJ32" s="600"/>
      <c r="AK32" s="601"/>
      <c r="AL32" s="369"/>
      <c r="AM32" s="369"/>
      <c r="AN32" s="369"/>
      <c r="AO32" s="369"/>
      <c r="AP32" s="369"/>
      <c r="AQ32" s="369"/>
    </row>
    <row r="33" spans="1:43" customFormat="1" ht="24" customHeight="1" thickBot="1">
      <c r="A33" s="242"/>
      <c r="B33" s="1053"/>
      <c r="C33" s="368"/>
      <c r="D33" s="368"/>
      <c r="E33" s="368"/>
      <c r="F33" s="368"/>
      <c r="G33" s="368"/>
      <c r="H33" s="368"/>
      <c r="I33" s="368"/>
      <c r="J33" s="368"/>
      <c r="K33" s="368"/>
      <c r="L33" s="368"/>
      <c r="M33" s="368"/>
      <c r="N33" s="368"/>
      <c r="S33" s="369"/>
      <c r="T33" s="369"/>
      <c r="U33" s="369"/>
      <c r="V33" s="369"/>
      <c r="W33" s="369"/>
      <c r="X33" s="369"/>
      <c r="Y33" s="369"/>
      <c r="Z33" s="369"/>
      <c r="AA33" s="369"/>
      <c r="AB33" s="371"/>
      <c r="AC33" s="465">
        <f>IF(様式1!$AL$3="","",様式1!$AL$3)</f>
        <v>2</v>
      </c>
      <c r="AD33" s="466">
        <f>IF(様式1!$AN$3="","",様式1!$AN$3)</f>
        <v>0</v>
      </c>
      <c r="AE33" s="466">
        <f>IF(様式1!$AP$3="","",様式1!$AP$3)</f>
        <v>2</v>
      </c>
      <c r="AF33" s="466" t="str">
        <f>IF(様式1!$AR$3="","",様式1!$AR$3)</f>
        <v/>
      </c>
      <c r="AG33" s="467" t="str">
        <f>IF(様式1!$AT$3="","",様式1!$AT$3)</f>
        <v>C</v>
      </c>
      <c r="AH33" s="468" t="str">
        <f>IF(様式1!$AV$3="","",様式1!$AV$3)</f>
        <v/>
      </c>
      <c r="AI33" s="469" t="str">
        <f>IF(様式1!$AX$3="","",様式1!$AX$3)</f>
        <v/>
      </c>
      <c r="AJ33" s="466" t="str">
        <f>IF(様式1!$AZ$3="","",様式1!$AZ$3)</f>
        <v/>
      </c>
      <c r="AK33" s="445" t="str">
        <f>IF(様式1!$BB$3="","",様式1!$BB$3)</f>
        <v/>
      </c>
      <c r="AL33" s="369"/>
      <c r="AM33" s="369"/>
      <c r="AN33" s="369"/>
      <c r="AO33" s="369"/>
      <c r="AP33" s="369"/>
      <c r="AQ33" s="369"/>
    </row>
    <row r="34" spans="1:43" ht="28.35" customHeight="1">
      <c r="A34" s="1054" t="s">
        <v>597</v>
      </c>
      <c r="B34" s="1054"/>
      <c r="C34" s="1054"/>
      <c r="D34" s="1054"/>
      <c r="E34" s="1054"/>
      <c r="F34" s="1054"/>
      <c r="G34" s="1054"/>
      <c r="H34" s="1054"/>
      <c r="I34" s="1054"/>
      <c r="J34" s="1054"/>
      <c r="K34" s="1054"/>
      <c r="L34" s="1054"/>
      <c r="M34" s="1054"/>
      <c r="N34" s="1054"/>
      <c r="O34" s="1054"/>
      <c r="P34" s="1054"/>
      <c r="Q34" s="1054"/>
      <c r="R34" s="1054"/>
      <c r="S34" s="1054"/>
      <c r="T34" s="1054"/>
      <c r="U34" s="1054"/>
      <c r="V34" s="1054"/>
      <c r="W34" s="1054"/>
      <c r="X34" s="1054"/>
      <c r="Y34" s="1054"/>
      <c r="Z34" s="1054"/>
      <c r="AA34" s="1054"/>
      <c r="AB34" s="1054"/>
      <c r="AC34" s="1054"/>
      <c r="AD34" s="1054"/>
      <c r="AE34" s="1054"/>
      <c r="AF34" s="1054"/>
      <c r="AG34" s="1054"/>
      <c r="AH34" s="1054"/>
      <c r="AI34" s="1054"/>
      <c r="AJ34" s="1054"/>
      <c r="AK34" s="1054"/>
      <c r="AL34" s="1054"/>
    </row>
    <row r="35" spans="1:43" s="376" customFormat="1" ht="28.35" customHeight="1" thickBot="1">
      <c r="A35" s="372" t="s">
        <v>562</v>
      </c>
      <c r="B35" s="373"/>
      <c r="C35" s="374"/>
      <c r="D35" s="374"/>
      <c r="E35" s="374"/>
      <c r="F35" s="374"/>
      <c r="G35" s="374"/>
      <c r="H35" s="374"/>
      <c r="I35" s="374"/>
      <c r="J35" s="374"/>
      <c r="K35" s="374"/>
      <c r="L35" s="374"/>
      <c r="M35" s="374"/>
      <c r="N35" s="374"/>
      <c r="O35" s="375"/>
      <c r="P35" s="375"/>
      <c r="Q35" s="375"/>
      <c r="R35" s="375"/>
      <c r="S35" s="375"/>
      <c r="T35" s="375"/>
      <c r="U35" s="375"/>
      <c r="V35" s="375"/>
      <c r="W35" s="375"/>
      <c r="X35" s="375"/>
      <c r="Y35" s="375"/>
      <c r="Z35" s="375"/>
      <c r="AA35" s="375"/>
      <c r="AB35" s="375"/>
      <c r="AC35" s="375"/>
      <c r="AD35" s="375"/>
      <c r="AE35" s="375"/>
      <c r="AF35" s="375"/>
      <c r="AG35" s="375"/>
      <c r="AH35" s="375"/>
      <c r="AI35" s="375"/>
      <c r="AJ35" s="375"/>
      <c r="AK35" s="375"/>
      <c r="AL35" s="375"/>
    </row>
    <row r="36" spans="1:43" ht="28.35" customHeight="1" thickBot="1">
      <c r="A36" s="1055" t="s">
        <v>563</v>
      </c>
      <c r="B36" s="1055"/>
      <c r="C36" s="1056" t="str">
        <f>IF(C5="","",C5)</f>
        <v/>
      </c>
      <c r="D36" s="1057"/>
      <c r="E36" s="1058" t="str">
        <f>IF(E5="","",E5)</f>
        <v/>
      </c>
      <c r="F36" s="1059"/>
      <c r="G36" s="377" t="s">
        <v>564</v>
      </c>
      <c r="H36" s="1056" t="str">
        <f>IF(H5="","",H5)</f>
        <v/>
      </c>
      <c r="I36" s="1057"/>
      <c r="J36" s="1058" t="str">
        <f>IF(J5="","",J5)</f>
        <v/>
      </c>
      <c r="K36" s="1059"/>
      <c r="L36" s="378"/>
      <c r="M36" s="378"/>
      <c r="N36" s="378"/>
      <c r="O36" s="378"/>
      <c r="P36" s="378"/>
      <c r="Q36" s="378"/>
      <c r="R36" s="378"/>
      <c r="S36" s="378"/>
      <c r="T36" s="378"/>
      <c r="U36" s="378"/>
      <c r="V36" s="378"/>
      <c r="W36" s="378"/>
      <c r="X36" s="378"/>
      <c r="Y36" s="378"/>
      <c r="Z36" s="378"/>
      <c r="AA36" s="378"/>
      <c r="AB36" s="378"/>
      <c r="AC36" s="378"/>
      <c r="AD36" s="378"/>
      <c r="AE36" s="378"/>
      <c r="AF36" s="378"/>
      <c r="AG36" s="378"/>
      <c r="AH36" s="378"/>
      <c r="AI36" s="378"/>
      <c r="AJ36" s="378"/>
      <c r="AK36" s="378"/>
      <c r="AL36" s="378"/>
    </row>
    <row r="37" spans="1:43" ht="20.399999999999999" customHeight="1">
      <c r="A37" s="379" t="s">
        <v>565</v>
      </c>
      <c r="B37" s="379"/>
      <c r="C37" s="380"/>
      <c r="D37" s="380"/>
      <c r="E37" s="380"/>
      <c r="F37" s="380"/>
      <c r="G37" s="380"/>
      <c r="H37" s="380"/>
      <c r="I37" s="380"/>
      <c r="J37" s="380"/>
      <c r="K37" s="380"/>
      <c r="L37" s="380"/>
      <c r="M37" s="380"/>
      <c r="N37" s="380"/>
      <c r="O37" s="378"/>
      <c r="P37" s="378"/>
      <c r="Q37" s="378"/>
      <c r="R37" s="378"/>
      <c r="S37" s="378"/>
      <c r="T37" s="378"/>
      <c r="U37" s="378"/>
      <c r="V37" s="378"/>
      <c r="W37" s="378"/>
      <c r="X37" s="378"/>
      <c r="Y37" s="378"/>
      <c r="Z37" s="378"/>
      <c r="AA37" s="378"/>
      <c r="AB37" s="378"/>
      <c r="AC37" s="378"/>
      <c r="AD37" s="378"/>
      <c r="AE37" s="378"/>
      <c r="AF37" s="378"/>
      <c r="AG37" s="378"/>
      <c r="AH37" s="378"/>
      <c r="AI37" s="378"/>
      <c r="AJ37" s="378"/>
      <c r="AK37" s="378"/>
      <c r="AL37" s="378"/>
    </row>
    <row r="38" spans="1:43" s="381" customFormat="1" ht="18" customHeight="1">
      <c r="A38" s="1048" t="s">
        <v>566</v>
      </c>
      <c r="B38" s="1048" t="s">
        <v>320</v>
      </c>
      <c r="C38" s="1051" t="str">
        <f>IF(AA7="令和4年度","令和5年度",IF(AA7="令和5年度","令和6年度",""))</f>
        <v/>
      </c>
      <c r="D38" s="1046"/>
      <c r="E38" s="1046"/>
      <c r="F38" s="1046"/>
      <c r="G38" s="1046"/>
      <c r="H38" s="1046"/>
      <c r="I38" s="1046"/>
      <c r="J38" s="1046"/>
      <c r="K38" s="1046"/>
      <c r="L38" s="1046"/>
      <c r="M38" s="1046"/>
      <c r="N38" s="1047"/>
      <c r="O38" s="1045" t="str">
        <f>IF(C38="令和5年度","令和6年度",IF(C38="令和6年度","令和7年度",""))</f>
        <v/>
      </c>
      <c r="P38" s="1046"/>
      <c r="Q38" s="1046"/>
      <c r="R38" s="1046"/>
      <c r="S38" s="1046"/>
      <c r="T38" s="1046"/>
      <c r="U38" s="1046"/>
      <c r="V38" s="1046"/>
      <c r="W38" s="1046"/>
      <c r="X38" s="1046"/>
      <c r="Y38" s="1046"/>
      <c r="Z38" s="1047"/>
      <c r="AA38" s="378"/>
      <c r="AB38" s="378"/>
      <c r="AC38" s="378"/>
      <c r="AD38" s="378"/>
      <c r="AE38" s="378"/>
      <c r="AF38" s="378"/>
      <c r="AG38" s="378"/>
      <c r="AH38" s="378"/>
      <c r="AI38" s="378"/>
      <c r="AJ38" s="378"/>
      <c r="AK38" s="378"/>
      <c r="AL38" s="378"/>
    </row>
    <row r="39" spans="1:43" s="381" customFormat="1" ht="18" customHeight="1">
      <c r="A39" s="1049"/>
      <c r="B39" s="1049"/>
      <c r="C39" s="1051" t="str">
        <f>IF(X8="令和4年","令和5年",IF(X8="令和5年","令和6年",IF(X8="令和6年","令和7年","")))</f>
        <v/>
      </c>
      <c r="D39" s="1046"/>
      <c r="E39" s="1046"/>
      <c r="F39" s="1046"/>
      <c r="G39" s="1046"/>
      <c r="H39" s="1046"/>
      <c r="I39" s="1046"/>
      <c r="J39" s="1046"/>
      <c r="K39" s="1047"/>
      <c r="L39" s="1045" t="str">
        <f>IF(C39="令和5年","令和6年",IF(C39="令和6年","令和7年",""))</f>
        <v/>
      </c>
      <c r="M39" s="1046"/>
      <c r="N39" s="1046"/>
      <c r="O39" s="1046"/>
      <c r="P39" s="1046"/>
      <c r="Q39" s="1046"/>
      <c r="R39" s="1046"/>
      <c r="S39" s="1046"/>
      <c r="T39" s="1046"/>
      <c r="U39" s="1046"/>
      <c r="V39" s="1046"/>
      <c r="W39" s="1047"/>
      <c r="X39" s="1045" t="str">
        <f>IF(L39="令和6年","令和7年","")</f>
        <v/>
      </c>
      <c r="Y39" s="1046"/>
      <c r="Z39" s="1047"/>
      <c r="AA39" s="378"/>
      <c r="AB39" s="378"/>
      <c r="AC39" s="378"/>
      <c r="AD39" s="378"/>
      <c r="AE39" s="378"/>
      <c r="AF39" s="378"/>
      <c r="AG39" s="378"/>
      <c r="AH39" s="378"/>
      <c r="AI39" s="378"/>
      <c r="AJ39" s="378"/>
      <c r="AK39" s="378"/>
      <c r="AL39" s="378"/>
    </row>
    <row r="40" spans="1:43" s="381" customFormat="1" ht="48" customHeight="1" thickBot="1">
      <c r="A40" s="1050"/>
      <c r="B40" s="1050"/>
      <c r="C40" s="382" t="s">
        <v>567</v>
      </c>
      <c r="D40" s="383" t="s">
        <v>568</v>
      </c>
      <c r="E40" s="384" t="s">
        <v>569</v>
      </c>
      <c r="F40" s="382" t="s">
        <v>570</v>
      </c>
      <c r="G40" s="383" t="s">
        <v>571</v>
      </c>
      <c r="H40" s="384" t="s">
        <v>572</v>
      </c>
      <c r="I40" s="385" t="s">
        <v>573</v>
      </c>
      <c r="J40" s="386" t="s">
        <v>574</v>
      </c>
      <c r="K40" s="387" t="s">
        <v>575</v>
      </c>
      <c r="L40" s="388" t="s">
        <v>576</v>
      </c>
      <c r="M40" s="383" t="s">
        <v>577</v>
      </c>
      <c r="N40" s="384" t="s">
        <v>578</v>
      </c>
      <c r="O40" s="382" t="s">
        <v>567</v>
      </c>
      <c r="P40" s="383" t="s">
        <v>568</v>
      </c>
      <c r="Q40" s="384" t="s">
        <v>569</v>
      </c>
      <c r="R40" s="382" t="s">
        <v>570</v>
      </c>
      <c r="S40" s="383" t="s">
        <v>571</v>
      </c>
      <c r="T40" s="384" t="s">
        <v>572</v>
      </c>
      <c r="U40" s="385" t="s">
        <v>573</v>
      </c>
      <c r="V40" s="386" t="s">
        <v>574</v>
      </c>
      <c r="W40" s="387" t="s">
        <v>575</v>
      </c>
      <c r="X40" s="388" t="s">
        <v>576</v>
      </c>
      <c r="Y40" s="383" t="s">
        <v>577</v>
      </c>
      <c r="Z40" s="384" t="s">
        <v>578</v>
      </c>
      <c r="AA40" s="378"/>
      <c r="AB40" s="378"/>
      <c r="AC40" s="378"/>
      <c r="AD40" s="378"/>
      <c r="AE40" s="378"/>
      <c r="AF40" s="378"/>
      <c r="AG40" s="378"/>
      <c r="AH40" s="378"/>
      <c r="AI40" s="378"/>
      <c r="AJ40" s="378"/>
      <c r="AK40" s="378"/>
      <c r="AL40" s="378"/>
    </row>
    <row r="41" spans="1:43" ht="20.100000000000001" customHeight="1" thickTop="1">
      <c r="A41" s="1042" t="s">
        <v>579</v>
      </c>
      <c r="B41" s="389"/>
      <c r="C41" s="390"/>
      <c r="D41" s="391"/>
      <c r="E41" s="392"/>
      <c r="F41" s="390"/>
      <c r="G41" s="391"/>
      <c r="H41" s="392"/>
      <c r="I41" s="390"/>
      <c r="J41" s="391"/>
      <c r="K41" s="392"/>
      <c r="L41" s="393"/>
      <c r="M41" s="391"/>
      <c r="N41" s="392"/>
      <c r="O41" s="390"/>
      <c r="P41" s="391"/>
      <c r="Q41" s="392"/>
      <c r="R41" s="390"/>
      <c r="S41" s="391"/>
      <c r="T41" s="392"/>
      <c r="U41" s="390"/>
      <c r="V41" s="391"/>
      <c r="W41" s="392"/>
      <c r="X41" s="393"/>
      <c r="Y41" s="391"/>
      <c r="Z41" s="392"/>
      <c r="AA41" s="378"/>
      <c r="AB41" s="378"/>
      <c r="AC41" s="378"/>
      <c r="AD41" s="378"/>
      <c r="AE41" s="378"/>
      <c r="AF41" s="378"/>
      <c r="AG41" s="378"/>
      <c r="AH41" s="378"/>
      <c r="AI41" s="378"/>
      <c r="AJ41" s="378"/>
      <c r="AK41" s="378"/>
      <c r="AL41" s="378"/>
    </row>
    <row r="42" spans="1:43" ht="20.100000000000001" customHeight="1">
      <c r="A42" s="1043"/>
      <c r="B42" s="394"/>
      <c r="C42" s="395"/>
      <c r="D42" s="396"/>
      <c r="E42" s="397"/>
      <c r="F42" s="395"/>
      <c r="G42" s="396"/>
      <c r="H42" s="397"/>
      <c r="I42" s="395"/>
      <c r="J42" s="396"/>
      <c r="K42" s="397"/>
      <c r="L42" s="398"/>
      <c r="M42" s="396"/>
      <c r="N42" s="397"/>
      <c r="O42" s="395"/>
      <c r="P42" s="396"/>
      <c r="Q42" s="397"/>
      <c r="R42" s="395"/>
      <c r="S42" s="396"/>
      <c r="T42" s="397"/>
      <c r="U42" s="395"/>
      <c r="V42" s="396"/>
      <c r="W42" s="397"/>
      <c r="X42" s="398"/>
      <c r="Y42" s="396"/>
      <c r="Z42" s="397"/>
      <c r="AA42" s="378"/>
      <c r="AB42" s="378"/>
      <c r="AC42" s="378"/>
      <c r="AD42" s="378"/>
      <c r="AE42" s="378"/>
      <c r="AF42" s="378"/>
      <c r="AG42" s="378"/>
      <c r="AH42" s="378"/>
      <c r="AI42" s="378"/>
      <c r="AJ42" s="378"/>
      <c r="AK42" s="378"/>
      <c r="AL42" s="378"/>
    </row>
    <row r="43" spans="1:43" ht="20.100000000000001" customHeight="1">
      <c r="A43" s="1043"/>
      <c r="B43" s="394"/>
      <c r="C43" s="395"/>
      <c r="D43" s="396"/>
      <c r="E43" s="397"/>
      <c r="F43" s="395"/>
      <c r="G43" s="396"/>
      <c r="H43" s="397"/>
      <c r="I43" s="395"/>
      <c r="J43" s="396"/>
      <c r="K43" s="397"/>
      <c r="L43" s="398"/>
      <c r="M43" s="396"/>
      <c r="N43" s="397"/>
      <c r="O43" s="395"/>
      <c r="P43" s="396"/>
      <c r="Q43" s="397"/>
      <c r="R43" s="395"/>
      <c r="S43" s="396"/>
      <c r="T43" s="397"/>
      <c r="U43" s="395"/>
      <c r="V43" s="396"/>
      <c r="W43" s="397"/>
      <c r="X43" s="398"/>
      <c r="Y43" s="396"/>
      <c r="Z43" s="397"/>
      <c r="AA43" s="378"/>
      <c r="AB43" s="378"/>
      <c r="AC43" s="378"/>
      <c r="AD43" s="378"/>
      <c r="AE43" s="378"/>
      <c r="AF43" s="378"/>
      <c r="AG43" s="378"/>
      <c r="AH43" s="378"/>
      <c r="AI43" s="378"/>
      <c r="AJ43" s="378"/>
      <c r="AK43" s="378"/>
      <c r="AL43" s="378"/>
    </row>
    <row r="44" spans="1:43" ht="20.100000000000001" customHeight="1">
      <c r="A44" s="1043"/>
      <c r="B44" s="394"/>
      <c r="C44" s="395"/>
      <c r="D44" s="396"/>
      <c r="E44" s="397"/>
      <c r="F44" s="395"/>
      <c r="G44" s="396"/>
      <c r="H44" s="397"/>
      <c r="I44" s="395"/>
      <c r="J44" s="396"/>
      <c r="K44" s="397"/>
      <c r="L44" s="398"/>
      <c r="M44" s="396"/>
      <c r="N44" s="397"/>
      <c r="O44" s="395"/>
      <c r="P44" s="396"/>
      <c r="Q44" s="397"/>
      <c r="R44" s="395"/>
      <c r="S44" s="396"/>
      <c r="T44" s="397"/>
      <c r="U44" s="395"/>
      <c r="V44" s="396"/>
      <c r="W44" s="397"/>
      <c r="X44" s="398"/>
      <c r="Y44" s="396"/>
      <c r="Z44" s="397"/>
      <c r="AA44" s="378"/>
      <c r="AB44" s="378"/>
      <c r="AC44" s="378"/>
      <c r="AD44" s="378"/>
      <c r="AE44" s="378"/>
      <c r="AF44" s="378"/>
      <c r="AG44" s="378"/>
      <c r="AH44" s="378"/>
      <c r="AI44" s="378"/>
      <c r="AJ44" s="378"/>
      <c r="AK44" s="378"/>
      <c r="AL44" s="378"/>
    </row>
    <row r="45" spans="1:43" ht="20.100000000000001" customHeight="1">
      <c r="A45" s="1043"/>
      <c r="B45" s="394"/>
      <c r="C45" s="395"/>
      <c r="D45" s="396"/>
      <c r="E45" s="397"/>
      <c r="F45" s="395"/>
      <c r="G45" s="396"/>
      <c r="H45" s="397"/>
      <c r="I45" s="395"/>
      <c r="J45" s="396"/>
      <c r="K45" s="397"/>
      <c r="L45" s="398"/>
      <c r="M45" s="396"/>
      <c r="N45" s="397"/>
      <c r="O45" s="395"/>
      <c r="P45" s="396"/>
      <c r="Q45" s="397"/>
      <c r="R45" s="395"/>
      <c r="S45" s="396"/>
      <c r="T45" s="397"/>
      <c r="U45" s="395"/>
      <c r="V45" s="396"/>
      <c r="W45" s="397"/>
      <c r="X45" s="398"/>
      <c r="Y45" s="396"/>
      <c r="Z45" s="397"/>
      <c r="AA45" s="378"/>
      <c r="AB45" s="378"/>
      <c r="AC45" s="378"/>
      <c r="AD45" s="378"/>
      <c r="AE45" s="378"/>
      <c r="AF45" s="378"/>
      <c r="AG45" s="378"/>
      <c r="AH45" s="378"/>
      <c r="AI45" s="378"/>
      <c r="AJ45" s="378"/>
      <c r="AK45" s="378"/>
      <c r="AL45" s="378"/>
    </row>
    <row r="46" spans="1:43" ht="20.100000000000001" customHeight="1">
      <c r="A46" s="1043"/>
      <c r="B46" s="394"/>
      <c r="C46" s="395"/>
      <c r="D46" s="396"/>
      <c r="E46" s="397"/>
      <c r="F46" s="395"/>
      <c r="G46" s="396"/>
      <c r="H46" s="397"/>
      <c r="I46" s="395"/>
      <c r="J46" s="396"/>
      <c r="K46" s="397"/>
      <c r="L46" s="398"/>
      <c r="M46" s="396"/>
      <c r="N46" s="397"/>
      <c r="O46" s="395"/>
      <c r="P46" s="396"/>
      <c r="Q46" s="397"/>
      <c r="R46" s="395"/>
      <c r="S46" s="396"/>
      <c r="T46" s="397"/>
      <c r="U46" s="395"/>
      <c r="V46" s="396"/>
      <c r="W46" s="397"/>
      <c r="X46" s="398"/>
      <c r="Y46" s="396"/>
      <c r="Z46" s="397"/>
      <c r="AA46" s="378"/>
      <c r="AB46" s="378"/>
      <c r="AC46" s="378"/>
      <c r="AD46" s="378"/>
      <c r="AE46" s="378"/>
      <c r="AF46" s="378"/>
      <c r="AG46" s="378"/>
      <c r="AH46" s="378"/>
      <c r="AI46" s="378"/>
      <c r="AJ46" s="378"/>
      <c r="AK46" s="378"/>
      <c r="AL46" s="378"/>
    </row>
    <row r="47" spans="1:43" ht="20.100000000000001" customHeight="1" thickBot="1">
      <c r="A47" s="1044"/>
      <c r="B47" s="399"/>
      <c r="C47" s="400"/>
      <c r="D47" s="401"/>
      <c r="E47" s="402"/>
      <c r="F47" s="400"/>
      <c r="G47" s="401"/>
      <c r="H47" s="402"/>
      <c r="I47" s="400"/>
      <c r="J47" s="401"/>
      <c r="K47" s="402"/>
      <c r="L47" s="403"/>
      <c r="M47" s="401"/>
      <c r="N47" s="402"/>
      <c r="O47" s="400"/>
      <c r="P47" s="401"/>
      <c r="Q47" s="402"/>
      <c r="R47" s="400"/>
      <c r="S47" s="401"/>
      <c r="T47" s="402"/>
      <c r="U47" s="400"/>
      <c r="V47" s="401"/>
      <c r="W47" s="402"/>
      <c r="X47" s="403"/>
      <c r="Y47" s="401"/>
      <c r="Z47" s="402"/>
      <c r="AA47" s="378"/>
      <c r="AB47" s="378"/>
      <c r="AC47" s="378"/>
      <c r="AD47" s="378"/>
      <c r="AE47" s="378"/>
      <c r="AF47" s="378"/>
      <c r="AG47" s="378"/>
      <c r="AH47" s="378"/>
      <c r="AI47" s="378"/>
      <c r="AJ47" s="378"/>
      <c r="AK47" s="378"/>
      <c r="AL47" s="378"/>
    </row>
    <row r="48" spans="1:43" ht="20.100000000000001" customHeight="1" thickTop="1">
      <c r="A48" s="1043" t="s">
        <v>580</v>
      </c>
      <c r="B48" s="394"/>
      <c r="C48" s="395"/>
      <c r="D48" s="396"/>
      <c r="E48" s="397"/>
      <c r="F48" s="395"/>
      <c r="G48" s="396"/>
      <c r="H48" s="397"/>
      <c r="I48" s="395"/>
      <c r="J48" s="396"/>
      <c r="K48" s="397"/>
      <c r="L48" s="398"/>
      <c r="M48" s="396"/>
      <c r="N48" s="397"/>
      <c r="O48" s="395"/>
      <c r="P48" s="396"/>
      <c r="Q48" s="397"/>
      <c r="R48" s="395"/>
      <c r="S48" s="396"/>
      <c r="T48" s="397"/>
      <c r="U48" s="395"/>
      <c r="V48" s="396"/>
      <c r="W48" s="397"/>
      <c r="X48" s="398"/>
      <c r="Y48" s="396"/>
      <c r="Z48" s="397"/>
      <c r="AA48" s="378"/>
      <c r="AB48" s="378"/>
      <c r="AC48" s="378"/>
      <c r="AD48" s="378"/>
      <c r="AE48" s="378"/>
      <c r="AF48" s="378"/>
      <c r="AG48" s="378"/>
      <c r="AH48" s="378"/>
      <c r="AI48" s="378"/>
      <c r="AJ48" s="378"/>
      <c r="AK48" s="378"/>
      <c r="AL48" s="378"/>
    </row>
    <row r="49" spans="1:38" ht="20.100000000000001" customHeight="1">
      <c r="A49" s="1043"/>
      <c r="B49" s="394"/>
      <c r="C49" s="395"/>
      <c r="D49" s="396"/>
      <c r="E49" s="397"/>
      <c r="F49" s="395"/>
      <c r="G49" s="396"/>
      <c r="H49" s="397"/>
      <c r="I49" s="395"/>
      <c r="J49" s="396"/>
      <c r="K49" s="397"/>
      <c r="L49" s="398"/>
      <c r="M49" s="396"/>
      <c r="N49" s="397"/>
      <c r="O49" s="395"/>
      <c r="P49" s="396"/>
      <c r="Q49" s="397"/>
      <c r="R49" s="395"/>
      <c r="S49" s="396"/>
      <c r="T49" s="397"/>
      <c r="U49" s="395"/>
      <c r="V49" s="396"/>
      <c r="W49" s="397"/>
      <c r="X49" s="398"/>
      <c r="Y49" s="396"/>
      <c r="Z49" s="397"/>
      <c r="AA49" s="378"/>
      <c r="AB49" s="378"/>
      <c r="AC49" s="378"/>
      <c r="AD49" s="378"/>
      <c r="AE49" s="378"/>
      <c r="AF49" s="378"/>
      <c r="AG49" s="378"/>
      <c r="AH49" s="378"/>
      <c r="AI49" s="378"/>
      <c r="AJ49" s="378"/>
      <c r="AK49" s="378"/>
      <c r="AL49" s="378"/>
    </row>
    <row r="50" spans="1:38" ht="20.100000000000001" customHeight="1">
      <c r="A50" s="1043"/>
      <c r="B50" s="394"/>
      <c r="C50" s="395"/>
      <c r="D50" s="396"/>
      <c r="E50" s="397"/>
      <c r="F50" s="395"/>
      <c r="G50" s="396"/>
      <c r="H50" s="397"/>
      <c r="I50" s="395"/>
      <c r="J50" s="396"/>
      <c r="K50" s="397"/>
      <c r="L50" s="398"/>
      <c r="M50" s="396"/>
      <c r="N50" s="397"/>
      <c r="O50" s="395"/>
      <c r="P50" s="396"/>
      <c r="Q50" s="397"/>
      <c r="R50" s="395"/>
      <c r="S50" s="396"/>
      <c r="T50" s="397"/>
      <c r="U50" s="395"/>
      <c r="V50" s="396"/>
      <c r="W50" s="397"/>
      <c r="X50" s="398"/>
      <c r="Y50" s="396"/>
      <c r="Z50" s="397"/>
      <c r="AA50" s="378"/>
      <c r="AB50" s="378"/>
      <c r="AC50" s="378"/>
      <c r="AD50" s="378"/>
      <c r="AE50" s="378"/>
      <c r="AF50" s="378"/>
      <c r="AG50" s="378"/>
      <c r="AH50" s="378"/>
      <c r="AI50" s="378"/>
      <c r="AJ50" s="378"/>
      <c r="AK50" s="378"/>
      <c r="AL50" s="378"/>
    </row>
    <row r="51" spans="1:38" ht="20.100000000000001" customHeight="1">
      <c r="A51" s="1043"/>
      <c r="B51" s="394"/>
      <c r="C51" s="395"/>
      <c r="D51" s="396"/>
      <c r="E51" s="397"/>
      <c r="F51" s="395"/>
      <c r="G51" s="396"/>
      <c r="H51" s="397"/>
      <c r="I51" s="395"/>
      <c r="J51" s="396"/>
      <c r="K51" s="397"/>
      <c r="L51" s="398"/>
      <c r="M51" s="396"/>
      <c r="N51" s="397"/>
      <c r="O51" s="395"/>
      <c r="P51" s="396"/>
      <c r="Q51" s="397"/>
      <c r="R51" s="395"/>
      <c r="S51" s="396"/>
      <c r="T51" s="397"/>
      <c r="U51" s="395"/>
      <c r="V51" s="396"/>
      <c r="W51" s="397"/>
      <c r="X51" s="398"/>
      <c r="Y51" s="396"/>
      <c r="Z51" s="397"/>
      <c r="AA51" s="378"/>
      <c r="AB51" s="378"/>
      <c r="AC51" s="378"/>
      <c r="AD51" s="378"/>
      <c r="AE51" s="378"/>
      <c r="AF51" s="378"/>
      <c r="AG51" s="378"/>
      <c r="AH51" s="378"/>
      <c r="AI51" s="378"/>
      <c r="AJ51" s="378"/>
      <c r="AK51" s="378"/>
      <c r="AL51" s="378"/>
    </row>
    <row r="52" spans="1:38" ht="20.100000000000001" customHeight="1">
      <c r="A52" s="1043"/>
      <c r="B52" s="394"/>
      <c r="C52" s="395"/>
      <c r="D52" s="396"/>
      <c r="E52" s="397"/>
      <c r="F52" s="395"/>
      <c r="G52" s="396"/>
      <c r="H52" s="397"/>
      <c r="I52" s="395"/>
      <c r="J52" s="396"/>
      <c r="K52" s="397"/>
      <c r="L52" s="398"/>
      <c r="M52" s="396"/>
      <c r="N52" s="397"/>
      <c r="O52" s="395"/>
      <c r="P52" s="396"/>
      <c r="Q52" s="397"/>
      <c r="R52" s="395"/>
      <c r="S52" s="396"/>
      <c r="T52" s="397"/>
      <c r="U52" s="395"/>
      <c r="V52" s="396"/>
      <c r="W52" s="397"/>
      <c r="X52" s="398"/>
      <c r="Y52" s="396"/>
      <c r="Z52" s="397"/>
      <c r="AA52" s="378"/>
      <c r="AB52" s="378"/>
      <c r="AC52" s="378"/>
      <c r="AD52" s="378"/>
      <c r="AE52" s="378"/>
      <c r="AF52" s="378"/>
      <c r="AG52" s="378"/>
      <c r="AH52" s="378"/>
      <c r="AI52" s="378"/>
      <c r="AJ52" s="378"/>
      <c r="AK52" s="378"/>
      <c r="AL52" s="378"/>
    </row>
    <row r="53" spans="1:38" ht="20.100000000000001" customHeight="1">
      <c r="A53" s="1043"/>
      <c r="B53" s="394"/>
      <c r="C53" s="395"/>
      <c r="D53" s="396"/>
      <c r="E53" s="397"/>
      <c r="F53" s="395"/>
      <c r="G53" s="396"/>
      <c r="H53" s="397"/>
      <c r="I53" s="395"/>
      <c r="J53" s="396"/>
      <c r="K53" s="397"/>
      <c r="L53" s="398"/>
      <c r="M53" s="396"/>
      <c r="N53" s="397"/>
      <c r="O53" s="395"/>
      <c r="P53" s="396"/>
      <c r="Q53" s="397"/>
      <c r="R53" s="395"/>
      <c r="S53" s="396"/>
      <c r="T53" s="397"/>
      <c r="U53" s="395"/>
      <c r="V53" s="396"/>
      <c r="W53" s="397"/>
      <c r="X53" s="398"/>
      <c r="Y53" s="396"/>
      <c r="Z53" s="397"/>
      <c r="AA53" s="378"/>
      <c r="AB53" s="378"/>
      <c r="AC53" s="378"/>
      <c r="AD53" s="378"/>
      <c r="AE53" s="378"/>
      <c r="AF53" s="378"/>
      <c r="AG53" s="378"/>
      <c r="AH53" s="378"/>
      <c r="AI53" s="378"/>
      <c r="AJ53" s="378"/>
      <c r="AK53" s="378"/>
      <c r="AL53" s="378"/>
    </row>
    <row r="54" spans="1:38" ht="20.100000000000001" customHeight="1" thickBot="1">
      <c r="A54" s="1044"/>
      <c r="B54" s="399"/>
      <c r="C54" s="400"/>
      <c r="D54" s="401"/>
      <c r="E54" s="402"/>
      <c r="F54" s="400"/>
      <c r="G54" s="401"/>
      <c r="H54" s="402"/>
      <c r="I54" s="400"/>
      <c r="J54" s="401"/>
      <c r="K54" s="402"/>
      <c r="L54" s="403"/>
      <c r="M54" s="401"/>
      <c r="N54" s="402"/>
      <c r="O54" s="400"/>
      <c r="P54" s="401"/>
      <c r="Q54" s="402"/>
      <c r="R54" s="400"/>
      <c r="S54" s="401"/>
      <c r="T54" s="402"/>
      <c r="U54" s="400"/>
      <c r="V54" s="401"/>
      <c r="W54" s="402"/>
      <c r="X54" s="403"/>
      <c r="Y54" s="401"/>
      <c r="Z54" s="402"/>
      <c r="AA54" s="378"/>
      <c r="AB54" s="378"/>
      <c r="AC54" s="378"/>
      <c r="AD54" s="378"/>
      <c r="AE54" s="378"/>
      <c r="AF54" s="378"/>
      <c r="AG54" s="378"/>
      <c r="AH54" s="378"/>
      <c r="AI54" s="378"/>
      <c r="AJ54" s="378"/>
      <c r="AK54" s="378"/>
      <c r="AL54" s="378"/>
    </row>
    <row r="55" spans="1:38" ht="20.100000000000001" customHeight="1" thickTop="1">
      <c r="A55" s="1042" t="s">
        <v>581</v>
      </c>
      <c r="B55" s="389"/>
      <c r="C55" s="390"/>
      <c r="D55" s="391"/>
      <c r="E55" s="392"/>
      <c r="F55" s="390"/>
      <c r="G55" s="391"/>
      <c r="H55" s="392"/>
      <c r="I55" s="390"/>
      <c r="J55" s="391"/>
      <c r="K55" s="392"/>
      <c r="L55" s="393"/>
      <c r="M55" s="391"/>
      <c r="N55" s="392"/>
      <c r="O55" s="390"/>
      <c r="P55" s="391"/>
      <c r="Q55" s="392"/>
      <c r="R55" s="390"/>
      <c r="S55" s="391"/>
      <c r="T55" s="392"/>
      <c r="U55" s="390"/>
      <c r="V55" s="391"/>
      <c r="W55" s="392"/>
      <c r="X55" s="393"/>
      <c r="Y55" s="391"/>
      <c r="Z55" s="392"/>
      <c r="AA55" s="378"/>
      <c r="AB55" s="378"/>
      <c r="AC55" s="378"/>
      <c r="AD55" s="378"/>
      <c r="AE55" s="378"/>
      <c r="AF55" s="378"/>
      <c r="AG55" s="378"/>
      <c r="AH55" s="378"/>
      <c r="AI55" s="378"/>
      <c r="AJ55" s="378"/>
      <c r="AK55" s="378"/>
      <c r="AL55" s="378"/>
    </row>
    <row r="56" spans="1:38" ht="20.100000000000001" customHeight="1">
      <c r="A56" s="1043"/>
      <c r="B56" s="394"/>
      <c r="C56" s="395"/>
      <c r="D56" s="396"/>
      <c r="E56" s="397"/>
      <c r="F56" s="395"/>
      <c r="G56" s="396"/>
      <c r="H56" s="397"/>
      <c r="I56" s="395"/>
      <c r="J56" s="396"/>
      <c r="K56" s="397"/>
      <c r="L56" s="398"/>
      <c r="M56" s="396"/>
      <c r="N56" s="397"/>
      <c r="O56" s="395"/>
      <c r="P56" s="396"/>
      <c r="Q56" s="397"/>
      <c r="R56" s="395"/>
      <c r="S56" s="396"/>
      <c r="T56" s="397"/>
      <c r="U56" s="395"/>
      <c r="V56" s="396"/>
      <c r="W56" s="397"/>
      <c r="X56" s="398"/>
      <c r="Y56" s="396"/>
      <c r="Z56" s="397"/>
      <c r="AA56" s="378"/>
      <c r="AB56" s="378"/>
      <c r="AC56" s="378"/>
      <c r="AD56" s="378"/>
      <c r="AE56" s="378"/>
      <c r="AF56" s="378"/>
      <c r="AG56" s="378"/>
      <c r="AH56" s="378"/>
      <c r="AI56" s="378"/>
      <c r="AJ56" s="378"/>
      <c r="AK56" s="378"/>
      <c r="AL56" s="378"/>
    </row>
    <row r="57" spans="1:38" ht="20.100000000000001" customHeight="1">
      <c r="A57" s="1043"/>
      <c r="B57" s="394"/>
      <c r="C57" s="395"/>
      <c r="D57" s="396"/>
      <c r="E57" s="397"/>
      <c r="F57" s="395"/>
      <c r="G57" s="396"/>
      <c r="H57" s="397"/>
      <c r="I57" s="395"/>
      <c r="J57" s="396"/>
      <c r="K57" s="397"/>
      <c r="L57" s="398"/>
      <c r="M57" s="396"/>
      <c r="N57" s="397"/>
      <c r="O57" s="395"/>
      <c r="P57" s="396"/>
      <c r="Q57" s="397"/>
      <c r="R57" s="395"/>
      <c r="S57" s="396"/>
      <c r="T57" s="397"/>
      <c r="U57" s="395"/>
      <c r="V57" s="396"/>
      <c r="W57" s="397"/>
      <c r="X57" s="398"/>
      <c r="Y57" s="396"/>
      <c r="Z57" s="397"/>
      <c r="AA57" s="378"/>
      <c r="AB57" s="378"/>
      <c r="AC57" s="378"/>
      <c r="AD57" s="378"/>
      <c r="AE57" s="378"/>
      <c r="AF57" s="378"/>
      <c r="AG57" s="378"/>
      <c r="AH57" s="378"/>
      <c r="AI57" s="378"/>
      <c r="AJ57" s="378"/>
      <c r="AK57" s="378"/>
      <c r="AL57" s="378"/>
    </row>
    <row r="58" spans="1:38" ht="20.100000000000001" customHeight="1">
      <c r="A58" s="1043"/>
      <c r="B58" s="394"/>
      <c r="C58" s="395"/>
      <c r="D58" s="396"/>
      <c r="E58" s="397"/>
      <c r="F58" s="395"/>
      <c r="G58" s="396"/>
      <c r="H58" s="397"/>
      <c r="I58" s="395"/>
      <c r="J58" s="396"/>
      <c r="K58" s="397"/>
      <c r="L58" s="398"/>
      <c r="M58" s="396"/>
      <c r="N58" s="397"/>
      <c r="O58" s="395"/>
      <c r="P58" s="396"/>
      <c r="Q58" s="397"/>
      <c r="R58" s="395"/>
      <c r="S58" s="396"/>
      <c r="T58" s="397"/>
      <c r="U58" s="395"/>
      <c r="V58" s="396"/>
      <c r="W58" s="397"/>
      <c r="X58" s="398"/>
      <c r="Y58" s="396"/>
      <c r="Z58" s="397"/>
      <c r="AA58" s="378"/>
      <c r="AB58" s="378"/>
      <c r="AC58" s="378"/>
      <c r="AD58" s="378"/>
      <c r="AE58" s="378"/>
      <c r="AF58" s="378"/>
      <c r="AG58" s="378"/>
      <c r="AH58" s="378"/>
      <c r="AI58" s="378"/>
      <c r="AJ58" s="378"/>
      <c r="AK58" s="378"/>
      <c r="AL58" s="378"/>
    </row>
    <row r="59" spans="1:38" ht="20.100000000000001" customHeight="1">
      <c r="A59" s="1043"/>
      <c r="B59" s="394"/>
      <c r="C59" s="395"/>
      <c r="D59" s="396"/>
      <c r="E59" s="397"/>
      <c r="F59" s="395"/>
      <c r="G59" s="396"/>
      <c r="H59" s="397"/>
      <c r="I59" s="395"/>
      <c r="J59" s="396"/>
      <c r="K59" s="397"/>
      <c r="L59" s="398"/>
      <c r="M59" s="396"/>
      <c r="N59" s="397"/>
      <c r="O59" s="395"/>
      <c r="P59" s="396"/>
      <c r="Q59" s="397"/>
      <c r="R59" s="395"/>
      <c r="S59" s="396"/>
      <c r="T59" s="397"/>
      <c r="U59" s="395"/>
      <c r="V59" s="396"/>
      <c r="W59" s="397"/>
      <c r="X59" s="398"/>
      <c r="Y59" s="396"/>
      <c r="Z59" s="397"/>
      <c r="AA59" s="378"/>
      <c r="AB59" s="378"/>
      <c r="AC59" s="378"/>
      <c r="AD59" s="378"/>
      <c r="AE59" s="378"/>
      <c r="AF59" s="378"/>
      <c r="AG59" s="378"/>
      <c r="AH59" s="378"/>
      <c r="AI59" s="378"/>
      <c r="AJ59" s="378"/>
      <c r="AK59" s="378"/>
      <c r="AL59" s="378"/>
    </row>
    <row r="60" spans="1:38" ht="20.100000000000001" customHeight="1">
      <c r="A60" s="1043"/>
      <c r="B60" s="394"/>
      <c r="C60" s="395"/>
      <c r="D60" s="396"/>
      <c r="E60" s="397"/>
      <c r="F60" s="395"/>
      <c r="G60" s="396"/>
      <c r="H60" s="397"/>
      <c r="I60" s="395"/>
      <c r="J60" s="396"/>
      <c r="K60" s="397"/>
      <c r="L60" s="398"/>
      <c r="M60" s="396"/>
      <c r="N60" s="397"/>
      <c r="O60" s="395"/>
      <c r="P60" s="396"/>
      <c r="Q60" s="397"/>
      <c r="R60" s="395"/>
      <c r="S60" s="396"/>
      <c r="T60" s="397"/>
      <c r="U60" s="395"/>
      <c r="V60" s="396"/>
      <c r="W60" s="397"/>
      <c r="X60" s="398"/>
      <c r="Y60" s="396"/>
      <c r="Z60" s="397"/>
      <c r="AA60" s="378"/>
      <c r="AB60" s="378"/>
      <c r="AC60" s="378"/>
      <c r="AD60" s="378"/>
      <c r="AE60" s="378"/>
      <c r="AF60" s="378"/>
      <c r="AG60" s="378"/>
      <c r="AH60" s="378"/>
      <c r="AI60" s="378"/>
      <c r="AJ60" s="378"/>
      <c r="AK60" s="378"/>
      <c r="AL60" s="378"/>
    </row>
    <row r="61" spans="1:38" ht="20.100000000000001" customHeight="1" thickBot="1">
      <c r="A61" s="1044"/>
      <c r="B61" s="399"/>
      <c r="C61" s="400"/>
      <c r="D61" s="401"/>
      <c r="E61" s="402"/>
      <c r="F61" s="400"/>
      <c r="G61" s="401"/>
      <c r="H61" s="402"/>
      <c r="I61" s="400"/>
      <c r="J61" s="401"/>
      <c r="K61" s="402"/>
      <c r="L61" s="403"/>
      <c r="M61" s="401"/>
      <c r="N61" s="402"/>
      <c r="O61" s="400"/>
      <c r="P61" s="401"/>
      <c r="Q61" s="402"/>
      <c r="R61" s="400"/>
      <c r="S61" s="401"/>
      <c r="T61" s="402"/>
      <c r="U61" s="400"/>
      <c r="V61" s="401"/>
      <c r="W61" s="402"/>
      <c r="X61" s="403"/>
      <c r="Y61" s="401"/>
      <c r="Z61" s="402"/>
      <c r="AA61" s="378"/>
      <c r="AB61" s="378"/>
      <c r="AC61" s="378"/>
      <c r="AD61" s="378"/>
      <c r="AE61" s="378"/>
      <c r="AF61" s="378"/>
      <c r="AG61" s="378"/>
      <c r="AH61" s="378"/>
      <c r="AI61" s="378"/>
      <c r="AJ61" s="378"/>
      <c r="AK61" s="378"/>
      <c r="AL61" s="378"/>
    </row>
    <row r="62" spans="1:38" ht="30" customHeight="1" thickTop="1">
      <c r="A62" s="378"/>
      <c r="B62" s="378"/>
      <c r="C62" s="378"/>
      <c r="D62" s="378"/>
      <c r="E62" s="378"/>
      <c r="F62" s="378"/>
      <c r="G62" s="378"/>
      <c r="H62" s="378"/>
      <c r="I62" s="378"/>
      <c r="J62" s="378"/>
      <c r="K62" s="378"/>
      <c r="L62" s="378"/>
      <c r="M62" s="378"/>
      <c r="N62" s="378"/>
      <c r="O62" s="378"/>
      <c r="P62" s="378"/>
      <c r="Q62" s="378"/>
      <c r="R62" s="378"/>
      <c r="S62" s="378"/>
      <c r="T62" s="378"/>
      <c r="U62" s="378"/>
      <c r="V62" s="378"/>
      <c r="W62" s="378"/>
      <c r="X62" s="378"/>
      <c r="Y62" s="378"/>
      <c r="Z62" s="378"/>
      <c r="AA62" s="378"/>
      <c r="AB62" s="378"/>
      <c r="AC62" s="378"/>
      <c r="AD62" s="378"/>
      <c r="AE62" s="378"/>
      <c r="AF62" s="378"/>
      <c r="AG62" s="378"/>
      <c r="AH62" s="378"/>
      <c r="AI62" s="378"/>
      <c r="AJ62" s="378"/>
      <c r="AK62" s="378"/>
      <c r="AL62" s="378"/>
    </row>
  </sheetData>
  <protectedRanges>
    <protectedRange sqref="C5:F5 H5:K5 A10:XFD30 A41:Z61 AM41:XFD61" name="入寮箇所"/>
    <protectedRange sqref="C36:F36 H36:K36" name="入寮箇所_1"/>
  </protectedRanges>
  <mergeCells count="38">
    <mergeCell ref="B1:B2"/>
    <mergeCell ref="AC1:AK1"/>
    <mergeCell ref="A3:AL3"/>
    <mergeCell ref="A5:B5"/>
    <mergeCell ref="C5:D5"/>
    <mergeCell ref="E5:F5"/>
    <mergeCell ref="H5:I5"/>
    <mergeCell ref="J5:K5"/>
    <mergeCell ref="C7:N7"/>
    <mergeCell ref="O7:Z7"/>
    <mergeCell ref="AA7:AL7"/>
    <mergeCell ref="C8:K8"/>
    <mergeCell ref="L8:W8"/>
    <mergeCell ref="X8:AI8"/>
    <mergeCell ref="AJ8:AL8"/>
    <mergeCell ref="A10:A16"/>
    <mergeCell ref="A17:A23"/>
    <mergeCell ref="A24:A30"/>
    <mergeCell ref="A7:A9"/>
    <mergeCell ref="B7:B9"/>
    <mergeCell ref="B32:B33"/>
    <mergeCell ref="AC32:AK32"/>
    <mergeCell ref="A34:AL34"/>
    <mergeCell ref="A36:B36"/>
    <mergeCell ref="C36:D36"/>
    <mergeCell ref="E36:F36"/>
    <mergeCell ref="H36:I36"/>
    <mergeCell ref="J36:K36"/>
    <mergeCell ref="A41:A47"/>
    <mergeCell ref="A48:A54"/>
    <mergeCell ref="A55:A61"/>
    <mergeCell ref="X39:Z39"/>
    <mergeCell ref="A38:A40"/>
    <mergeCell ref="B38:B40"/>
    <mergeCell ref="C38:N38"/>
    <mergeCell ref="O38:Z38"/>
    <mergeCell ref="C39:K39"/>
    <mergeCell ref="L39:W39"/>
  </mergeCells>
  <phoneticPr fontId="2"/>
  <dataValidations count="3">
    <dataValidation type="list" allowBlank="1" showInputMessage="1" showErrorMessage="1" sqref="C5:D5" xr:uid="{00000000-0002-0000-0800-000000000000}">
      <formula1>"令和4年,令和5年,令和6年,令和7年"</formula1>
    </dataValidation>
    <dataValidation type="list" allowBlank="1" showInputMessage="1" showErrorMessage="1" sqref="E5 J5" xr:uid="{00000000-0002-0000-0800-000001000000}">
      <formula1>"1月,2月,3月,4月,5月,6月,7月,8月,9月,10月,11月,12月"</formula1>
    </dataValidation>
    <dataValidation type="list" allowBlank="1" showInputMessage="1" showErrorMessage="1" sqref="H5:I5" xr:uid="{00000000-0002-0000-0800-000002000000}">
      <formula1>"令和4年,令和5年,令和6年,令和7年,令和8年,令和9年"</formula1>
    </dataValidation>
  </dataValidations>
  <printOptions horizontalCentered="1"/>
  <pageMargins left="0.78740157480314965" right="0.39370078740157483" top="0.59055118110236227" bottom="0.47244094488188981" header="0.31496062992125984" footer="0.31496062992125984"/>
  <pageSetup paperSize="9" scale="55" orientation="portrait" cellComments="asDisplayed" r:id="rId1"/>
  <headerFooter>
    <oddHeader>&amp;R&amp;A</oddHeader>
    <oddFooter>&amp;R&amp;10R4マンションストック長寿命化等モデル事業③</oddFooter>
  </headerFooter>
  <drawing r:id="rId2"/>
  <legacy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92D050"/>
    <pageSetUpPr fitToPage="1"/>
  </sheetPr>
  <dimension ref="A1:CY21"/>
  <sheetViews>
    <sheetView showGridLines="0" view="pageBreakPreview" zoomScaleNormal="100" zoomScaleSheetLayoutView="100" workbookViewId="0"/>
  </sheetViews>
  <sheetFormatPr defaultColWidth="1.6640625" defaultRowHeight="13.2"/>
  <sheetData>
    <row r="1" spans="1:103" ht="10.5" customHeight="1">
      <c r="A1" s="1"/>
      <c r="B1" s="593" t="s">
        <v>512</v>
      </c>
      <c r="C1" s="594"/>
      <c r="D1" s="594"/>
      <c r="E1" s="594"/>
      <c r="F1" s="594"/>
      <c r="G1" s="594"/>
      <c r="H1" s="594"/>
      <c r="I1" s="594"/>
      <c r="J1" s="594"/>
      <c r="K1" s="594"/>
      <c r="L1" s="594"/>
      <c r="M1" s="594"/>
      <c r="N1" s="595"/>
      <c r="O1" s="314"/>
      <c r="P1" s="314"/>
      <c r="Q1" s="314"/>
      <c r="R1" s="314"/>
      <c r="S1" s="314"/>
      <c r="T1" s="314"/>
      <c r="U1" s="314"/>
      <c r="V1" s="314"/>
      <c r="W1" s="314"/>
      <c r="X1" s="314"/>
      <c r="Y1" s="314"/>
      <c r="Z1" s="314"/>
      <c r="AA1" s="314"/>
      <c r="AB1" s="314"/>
      <c r="AC1" s="314"/>
      <c r="AD1" s="314"/>
      <c r="AE1" s="314"/>
      <c r="AF1" s="314"/>
      <c r="AG1" s="314"/>
      <c r="AH1" s="314"/>
      <c r="AK1" s="599" t="s">
        <v>12</v>
      </c>
      <c r="AL1" s="600"/>
      <c r="AM1" s="600"/>
      <c r="AN1" s="600"/>
      <c r="AO1" s="600"/>
      <c r="AP1" s="600"/>
      <c r="AQ1" s="600"/>
      <c r="AR1" s="600"/>
      <c r="AS1" s="600"/>
      <c r="AT1" s="600"/>
      <c r="AU1" s="600"/>
      <c r="AV1" s="600"/>
      <c r="AW1" s="600"/>
      <c r="AX1" s="600"/>
      <c r="AY1" s="600"/>
      <c r="AZ1" s="600"/>
      <c r="BA1" s="600"/>
      <c r="BB1" s="601"/>
    </row>
    <row r="2" spans="1:103" ht="24" customHeight="1" thickBot="1">
      <c r="A2" s="314"/>
      <c r="B2" s="596"/>
      <c r="C2" s="597"/>
      <c r="D2" s="597"/>
      <c r="E2" s="597"/>
      <c r="F2" s="597"/>
      <c r="G2" s="597"/>
      <c r="H2" s="597"/>
      <c r="I2" s="597"/>
      <c r="J2" s="597"/>
      <c r="K2" s="597"/>
      <c r="L2" s="597"/>
      <c r="M2" s="597"/>
      <c r="N2" s="598"/>
      <c r="O2" s="1"/>
      <c r="P2" s="1"/>
      <c r="Q2" s="1"/>
      <c r="R2" s="1"/>
      <c r="S2" s="1"/>
      <c r="T2" s="1"/>
      <c r="U2" s="1"/>
      <c r="V2" s="1"/>
      <c r="W2" s="1"/>
      <c r="X2" s="296"/>
      <c r="Y2" s="1"/>
      <c r="Z2" s="1"/>
      <c r="AA2" s="1"/>
      <c r="AB2" s="1"/>
      <c r="AC2" s="1"/>
      <c r="AD2" s="1"/>
      <c r="AE2" s="1"/>
      <c r="AF2" s="1"/>
      <c r="AG2" s="1"/>
      <c r="AH2" s="1"/>
      <c r="AK2" s="866">
        <f>IF(様式1!$AL$3="","",様式1!$AL$3)</f>
        <v>2</v>
      </c>
      <c r="AL2" s="867"/>
      <c r="AM2" s="868">
        <f>IF(様式1!$AN$3="","",様式1!$AN$3)</f>
        <v>0</v>
      </c>
      <c r="AN2" s="867"/>
      <c r="AO2" s="868">
        <f>IF(様式1!$AP$3="","",様式1!$AP$3)</f>
        <v>2</v>
      </c>
      <c r="AP2" s="867"/>
      <c r="AQ2" s="868" t="str">
        <f>IF(様式1!$AR$3="","",様式1!$AR$3)</f>
        <v/>
      </c>
      <c r="AR2" s="869"/>
      <c r="AS2" s="870" t="str">
        <f>IF(様式1!$AT$3="","",様式1!$AT$3)</f>
        <v>C</v>
      </c>
      <c r="AT2" s="871"/>
      <c r="AU2" s="872" t="str">
        <f>IF(様式1!$AV$3="","",様式1!$AV$3)</f>
        <v/>
      </c>
      <c r="AV2" s="873"/>
      <c r="AW2" s="873" t="str">
        <f>IF(様式1!$AX$3="","",様式1!$AX$3)</f>
        <v/>
      </c>
      <c r="AX2" s="873"/>
      <c r="AY2" s="868" t="str">
        <f>IF(様式1!$AZ$3="","",様式1!$AZ$3)</f>
        <v/>
      </c>
      <c r="AZ2" s="867"/>
      <c r="BA2" s="868" t="str">
        <f>IF(様式1!$BB$3="","",様式1!$BB$3)</f>
        <v/>
      </c>
      <c r="BB2" s="874"/>
      <c r="CI2" s="1"/>
      <c r="CJ2" s="1"/>
      <c r="CK2" s="1"/>
      <c r="CL2" s="1"/>
      <c r="CM2" s="1"/>
      <c r="CN2" s="1"/>
      <c r="CO2" s="1"/>
      <c r="CP2" s="1"/>
      <c r="CQ2" s="1"/>
      <c r="CR2" s="1"/>
      <c r="CS2" s="1"/>
      <c r="CT2" s="1"/>
      <c r="CU2" s="1"/>
      <c r="CV2" s="1"/>
      <c r="CW2" s="1"/>
      <c r="CX2" s="1"/>
      <c r="CY2" s="1"/>
    </row>
    <row r="4" spans="1:103" ht="20.25" customHeight="1">
      <c r="A4" s="921" t="s">
        <v>732</v>
      </c>
      <c r="B4" s="921"/>
      <c r="C4" s="921"/>
      <c r="D4" s="921"/>
      <c r="E4" s="921"/>
      <c r="F4" s="921"/>
      <c r="G4" s="921"/>
      <c r="H4" s="921"/>
      <c r="I4" s="921"/>
      <c r="J4" s="921"/>
      <c r="K4" s="921"/>
      <c r="L4" s="921"/>
      <c r="M4" s="921"/>
      <c r="N4" s="921"/>
      <c r="O4" s="921"/>
      <c r="P4" s="921"/>
      <c r="Q4" s="921"/>
      <c r="R4" s="921"/>
      <c r="S4" s="921"/>
      <c r="T4" s="921"/>
      <c r="U4" s="921"/>
      <c r="V4" s="921"/>
      <c r="W4" s="921"/>
      <c r="X4" s="921"/>
      <c r="Y4" s="921"/>
      <c r="Z4" s="921"/>
      <c r="AA4" s="921"/>
      <c r="AB4" s="921"/>
      <c r="AC4" s="921"/>
      <c r="AD4" s="921"/>
      <c r="AE4" s="921"/>
      <c r="AF4" s="921"/>
      <c r="AG4" s="921"/>
      <c r="AH4" s="921"/>
      <c r="AI4" s="921"/>
      <c r="AJ4" s="921"/>
      <c r="AK4" s="921"/>
      <c r="AL4" s="921"/>
      <c r="AM4" s="921"/>
      <c r="AN4" s="921"/>
      <c r="AO4" s="921"/>
      <c r="AP4" s="921"/>
      <c r="AQ4" s="921"/>
      <c r="AR4" s="921"/>
      <c r="AS4" s="921"/>
      <c r="AT4" s="921"/>
      <c r="AU4" s="921"/>
      <c r="AV4" s="921"/>
      <c r="AW4" s="921"/>
      <c r="AX4" s="921"/>
      <c r="AY4" s="921"/>
      <c r="AZ4" s="921"/>
      <c r="BA4" s="921"/>
      <c r="BB4" s="921"/>
      <c r="BC4" s="329"/>
    </row>
    <row r="5" spans="1:103" ht="20.25" customHeight="1">
      <c r="A5" s="543"/>
      <c r="B5" s="335"/>
      <c r="E5" s="543"/>
      <c r="F5" s="543"/>
      <c r="G5" s="543"/>
      <c r="H5" s="543"/>
      <c r="I5" s="543"/>
      <c r="J5" s="543"/>
      <c r="K5" s="543"/>
      <c r="L5" s="543"/>
      <c r="M5" s="543"/>
      <c r="N5" s="543"/>
      <c r="O5" s="543"/>
      <c r="P5" s="543"/>
      <c r="Q5" s="543"/>
      <c r="R5" s="543"/>
      <c r="S5" s="543"/>
      <c r="T5" s="543"/>
      <c r="U5" s="543"/>
      <c r="V5" s="543"/>
      <c r="W5" s="543"/>
      <c r="X5" s="543"/>
      <c r="Y5" s="543"/>
      <c r="Z5" s="543"/>
      <c r="AA5" s="543"/>
      <c r="AB5" s="543"/>
      <c r="AC5" s="543"/>
      <c r="AD5" s="543"/>
      <c r="AE5" s="543"/>
      <c r="AF5" s="543"/>
      <c r="AG5" s="543"/>
      <c r="AH5" s="543"/>
      <c r="AI5" s="543"/>
      <c r="AJ5" s="543"/>
      <c r="AK5" s="543"/>
      <c r="AL5" s="543"/>
      <c r="AM5" s="543"/>
      <c r="AN5" s="543"/>
      <c r="AO5" s="543"/>
      <c r="AP5" s="543"/>
      <c r="AQ5" s="543"/>
      <c r="AR5" s="543"/>
      <c r="AS5" s="543"/>
      <c r="AT5" s="543"/>
      <c r="AU5" s="543"/>
      <c r="AV5" s="543"/>
      <c r="AW5" s="543"/>
      <c r="AX5" s="543"/>
      <c r="AY5" s="543"/>
      <c r="AZ5" s="543"/>
      <c r="BA5" s="543"/>
      <c r="BB5" s="543"/>
      <c r="BC5" s="329"/>
    </row>
    <row r="6" spans="1:103" ht="14.25" customHeight="1">
      <c r="B6" s="529" t="s">
        <v>486</v>
      </c>
    </row>
    <row r="7" spans="1:103" ht="26.25" customHeight="1">
      <c r="B7" s="1066" t="s">
        <v>733</v>
      </c>
      <c r="C7" s="1066"/>
      <c r="D7" s="1066"/>
      <c r="E7" s="1066"/>
      <c r="F7" s="1066"/>
      <c r="G7" s="1066"/>
      <c r="H7" s="1066"/>
      <c r="I7" s="1066"/>
      <c r="J7" s="1066"/>
      <c r="K7" s="1066"/>
      <c r="L7" s="1066"/>
      <c r="M7" s="1066"/>
      <c r="N7" s="1066"/>
      <c r="O7" s="1066"/>
      <c r="P7" s="1066"/>
      <c r="Q7" s="1066"/>
      <c r="R7" s="1066"/>
      <c r="S7" s="1067" t="s">
        <v>487</v>
      </c>
      <c r="T7" s="1067"/>
      <c r="U7" s="1067"/>
      <c r="V7" s="1067"/>
      <c r="W7" s="1067"/>
      <c r="X7" s="1067"/>
      <c r="Y7" s="1067"/>
      <c r="Z7" s="1067"/>
      <c r="AA7" s="1067"/>
      <c r="AB7" s="1067"/>
      <c r="AC7" s="1067"/>
      <c r="AD7" s="1067"/>
      <c r="AE7" s="1067"/>
      <c r="AF7" s="1067"/>
      <c r="AG7" s="1067"/>
      <c r="AH7" s="1067"/>
      <c r="AI7" s="1067"/>
      <c r="AJ7" s="1067"/>
      <c r="AK7" s="1067"/>
      <c r="AL7" s="1067"/>
      <c r="AM7" s="1067"/>
      <c r="AN7" s="1067"/>
      <c r="AO7" s="1067"/>
      <c r="AP7" s="1067"/>
      <c r="AQ7" s="1067"/>
      <c r="AR7" s="1067"/>
      <c r="AS7" s="1067"/>
      <c r="AT7" s="1067"/>
      <c r="AU7" s="1067"/>
      <c r="AV7" s="1067"/>
      <c r="AW7" s="1067"/>
      <c r="AX7" s="1067"/>
      <c r="AY7" s="1067"/>
      <c r="AZ7" s="1067"/>
      <c r="BA7" s="1067"/>
      <c r="BB7" s="1067"/>
      <c r="BE7" s="330"/>
    </row>
    <row r="8" spans="1:103" ht="42" customHeight="1">
      <c r="B8" s="1068" t="s">
        <v>734</v>
      </c>
      <c r="C8" s="1068"/>
      <c r="D8" s="1066"/>
      <c r="E8" s="1066"/>
      <c r="F8" s="1066"/>
      <c r="G8" s="1066"/>
      <c r="H8" s="1066"/>
      <c r="I8" s="1066"/>
      <c r="J8" s="1066"/>
      <c r="K8" s="1066"/>
      <c r="L8" s="1066"/>
      <c r="M8" s="1066"/>
      <c r="N8" s="1066"/>
      <c r="O8" s="1066"/>
      <c r="P8" s="1066"/>
      <c r="Q8" s="1066"/>
      <c r="R8" s="1066"/>
      <c r="S8" s="1066" t="s">
        <v>488</v>
      </c>
      <c r="T8" s="1066"/>
      <c r="U8" s="1066"/>
      <c r="V8" s="1066"/>
      <c r="W8" s="1066"/>
      <c r="X8" s="1066"/>
      <c r="Y8" s="1066"/>
      <c r="Z8" s="1066"/>
      <c r="AA8" s="1066"/>
      <c r="AB8" s="1066"/>
      <c r="AC8" s="1066"/>
      <c r="AD8" s="1066"/>
      <c r="AE8" s="1066"/>
      <c r="AF8" s="1066"/>
      <c r="AG8" s="1066"/>
      <c r="AH8" s="1066"/>
      <c r="AI8" s="1066"/>
      <c r="AJ8" s="1066"/>
      <c r="AK8" s="1066"/>
      <c r="AL8" s="1066"/>
      <c r="AM8" s="1066"/>
      <c r="AN8" s="1066"/>
      <c r="AO8" s="1066"/>
      <c r="AP8" s="1066"/>
      <c r="AQ8" s="1066"/>
      <c r="AR8" s="1066"/>
      <c r="AS8" s="1066"/>
      <c r="AT8" s="1066"/>
      <c r="AU8" s="1066"/>
      <c r="AV8" s="1066"/>
      <c r="AW8" s="1066"/>
      <c r="AX8" s="1066"/>
      <c r="AY8" s="1066"/>
      <c r="AZ8" s="1066"/>
      <c r="BA8" s="1066"/>
      <c r="BB8" s="1066"/>
    </row>
    <row r="9" spans="1:103" ht="42" customHeight="1">
      <c r="B9" s="1065"/>
      <c r="C9" s="1065"/>
      <c r="D9" s="1066" t="s">
        <v>735</v>
      </c>
      <c r="E9" s="1066"/>
      <c r="F9" s="1066"/>
      <c r="G9" s="1066"/>
      <c r="H9" s="1066"/>
      <c r="I9" s="1066"/>
      <c r="J9" s="1066"/>
      <c r="K9" s="1066"/>
      <c r="L9" s="1066"/>
      <c r="M9" s="1066"/>
      <c r="N9" s="1066"/>
      <c r="O9" s="1066"/>
      <c r="P9" s="1066"/>
      <c r="Q9" s="1066"/>
      <c r="R9" s="1066"/>
      <c r="S9" s="1066" t="s">
        <v>488</v>
      </c>
      <c r="T9" s="1066"/>
      <c r="U9" s="1066"/>
      <c r="V9" s="1066"/>
      <c r="W9" s="1066"/>
      <c r="X9" s="1066"/>
      <c r="Y9" s="1066"/>
      <c r="Z9" s="1066"/>
      <c r="AA9" s="1066"/>
      <c r="AB9" s="1066"/>
      <c r="AC9" s="1066"/>
      <c r="AD9" s="1066"/>
      <c r="AE9" s="1066"/>
      <c r="AF9" s="1066"/>
      <c r="AG9" s="1066"/>
      <c r="AH9" s="1066"/>
      <c r="AI9" s="1066"/>
      <c r="AJ9" s="1066"/>
      <c r="AK9" s="1066"/>
      <c r="AL9" s="1066"/>
      <c r="AM9" s="1066"/>
      <c r="AN9" s="1066"/>
      <c r="AO9" s="1066"/>
      <c r="AP9" s="1066"/>
      <c r="AQ9" s="1066"/>
      <c r="AR9" s="1066"/>
      <c r="AS9" s="1066"/>
      <c r="AT9" s="1066"/>
      <c r="AU9" s="1066"/>
      <c r="AV9" s="1066"/>
      <c r="AW9" s="1066"/>
      <c r="AX9" s="1066"/>
      <c r="AY9" s="1066"/>
      <c r="AZ9" s="1066"/>
      <c r="BA9" s="1066"/>
      <c r="BB9" s="1066"/>
    </row>
    <row r="10" spans="1:103" ht="24.75" customHeight="1">
      <c r="B10" s="1067" t="s">
        <v>489</v>
      </c>
      <c r="C10" s="1067"/>
      <c r="D10" s="1067"/>
      <c r="E10" s="1067"/>
      <c r="F10" s="1067"/>
      <c r="G10" s="1067"/>
      <c r="H10" s="1067"/>
      <c r="I10" s="1067"/>
      <c r="J10" s="1067"/>
      <c r="K10" s="1067"/>
      <c r="L10" s="1067"/>
      <c r="M10" s="1067"/>
      <c r="N10" s="1067"/>
      <c r="O10" s="1067"/>
      <c r="P10" s="1067"/>
      <c r="Q10" s="1067"/>
      <c r="R10" s="1067"/>
      <c r="S10" s="1072" t="s">
        <v>736</v>
      </c>
      <c r="T10" s="1072"/>
      <c r="U10" s="1072"/>
      <c r="V10" s="1072"/>
      <c r="W10" s="1072"/>
      <c r="X10" s="1072"/>
      <c r="Y10" s="1072"/>
      <c r="Z10" s="1072"/>
      <c r="AA10" s="1072"/>
      <c r="AB10" s="1072"/>
      <c r="AC10" s="1072"/>
      <c r="AD10" s="1072"/>
      <c r="AE10" s="1072"/>
      <c r="AF10" s="1072"/>
      <c r="AG10" s="1072"/>
      <c r="AH10" s="1072"/>
      <c r="AI10" s="1072"/>
      <c r="AJ10" s="1072"/>
      <c r="AK10" s="1072"/>
      <c r="AL10" s="1072"/>
      <c r="AM10" s="1072"/>
      <c r="AN10" s="1072"/>
      <c r="AO10" s="1072"/>
      <c r="AP10" s="1072"/>
      <c r="AQ10" s="1072"/>
      <c r="AR10" s="1072"/>
      <c r="AS10" s="1072"/>
      <c r="AT10" s="1072"/>
      <c r="AU10" s="1072"/>
      <c r="AV10" s="1072"/>
      <c r="AW10" s="1072"/>
      <c r="AX10" s="1072"/>
      <c r="AY10" s="1072"/>
      <c r="AZ10" s="1072"/>
      <c r="BA10" s="1072"/>
      <c r="BB10" s="1072"/>
    </row>
    <row r="11" spans="1:103" ht="24.75" customHeight="1">
      <c r="B11" s="1067"/>
      <c r="C11" s="1067"/>
      <c r="D11" s="1067"/>
      <c r="E11" s="1067"/>
      <c r="F11" s="1067"/>
      <c r="G11" s="1067"/>
      <c r="H11" s="1067"/>
      <c r="I11" s="1067"/>
      <c r="J11" s="1067"/>
      <c r="K11" s="1067"/>
      <c r="L11" s="1067"/>
      <c r="M11" s="1067"/>
      <c r="N11" s="1067"/>
      <c r="O11" s="1067"/>
      <c r="P11" s="1067"/>
      <c r="Q11" s="1067"/>
      <c r="R11" s="1067"/>
      <c r="S11" s="1073"/>
      <c r="T11" s="1073"/>
      <c r="U11" s="1073"/>
      <c r="V11" s="1073"/>
      <c r="W11" s="1073"/>
      <c r="X11" s="1073"/>
      <c r="Y11" s="1073"/>
      <c r="Z11" s="1073"/>
      <c r="AA11" s="1073"/>
      <c r="AB11" s="1073"/>
      <c r="AC11" s="1073"/>
      <c r="AD11" s="1073"/>
      <c r="AE11" s="1073"/>
      <c r="AF11" s="1073"/>
      <c r="AG11" s="1073"/>
      <c r="AH11" s="1073"/>
      <c r="AI11" s="1073"/>
      <c r="AJ11" s="1073"/>
      <c r="AK11" s="1073"/>
      <c r="AL11" s="1073"/>
      <c r="AM11" s="1073"/>
      <c r="AN11" s="1073"/>
      <c r="AO11" s="1073"/>
      <c r="AP11" s="1073"/>
      <c r="AQ11" s="1073"/>
      <c r="AR11" s="1073"/>
      <c r="AS11" s="1073"/>
      <c r="AT11" s="1073"/>
      <c r="AU11" s="1073"/>
      <c r="AV11" s="1073"/>
      <c r="AW11" s="1073"/>
      <c r="AX11" s="1073"/>
      <c r="AY11" s="1073"/>
      <c r="AZ11" s="1073"/>
      <c r="BA11" s="1073"/>
      <c r="BB11" s="1073"/>
    </row>
    <row r="12" spans="1:103" ht="24.75" customHeight="1">
      <c r="B12" s="1067"/>
      <c r="C12" s="1067"/>
      <c r="D12" s="1067"/>
      <c r="E12" s="1067"/>
      <c r="F12" s="1067"/>
      <c r="G12" s="1067"/>
      <c r="H12" s="1067"/>
      <c r="I12" s="1067"/>
      <c r="J12" s="1067"/>
      <c r="K12" s="1067"/>
      <c r="L12" s="1067"/>
      <c r="M12" s="1067"/>
      <c r="N12" s="1067"/>
      <c r="O12" s="1067"/>
      <c r="P12" s="1067"/>
      <c r="Q12" s="1067"/>
      <c r="R12" s="1067"/>
      <c r="S12" s="346"/>
      <c r="T12" s="1074" t="s">
        <v>508</v>
      </c>
      <c r="U12" s="1074"/>
      <c r="V12" s="1074"/>
      <c r="W12" s="1074"/>
      <c r="X12" s="1074"/>
      <c r="Y12" s="1074"/>
      <c r="Z12" s="1074"/>
      <c r="AA12" s="1074"/>
      <c r="AB12" s="1074"/>
      <c r="AC12" s="1074"/>
      <c r="AD12" s="1074"/>
      <c r="AE12" s="1070"/>
      <c r="AF12" s="1070"/>
      <c r="AG12" s="1070"/>
      <c r="AH12" s="1070"/>
      <c r="AI12" s="1070"/>
      <c r="AJ12" s="1070"/>
      <c r="AK12" s="1070"/>
      <c r="AL12" s="1070"/>
      <c r="AM12" s="1070"/>
      <c r="AN12" s="1070"/>
      <c r="AO12" s="1070"/>
      <c r="AP12" s="1070"/>
      <c r="AQ12" s="1070"/>
      <c r="AR12" s="1070"/>
      <c r="AS12" s="1070"/>
      <c r="AT12" s="1070"/>
      <c r="AU12" s="1070"/>
      <c r="AV12" s="1070"/>
      <c r="AW12" s="1070"/>
      <c r="AX12" s="1070"/>
      <c r="AY12" s="1070"/>
      <c r="AZ12" s="1070" t="s">
        <v>63</v>
      </c>
      <c r="BA12" s="1070"/>
      <c r="BB12" s="348"/>
    </row>
    <row r="13" spans="1:103" ht="24.75" customHeight="1">
      <c r="B13" s="1067"/>
      <c r="C13" s="1067"/>
      <c r="D13" s="1067"/>
      <c r="E13" s="1067"/>
      <c r="F13" s="1067"/>
      <c r="G13" s="1067"/>
      <c r="H13" s="1067"/>
      <c r="I13" s="1067"/>
      <c r="J13" s="1067"/>
      <c r="K13" s="1067"/>
      <c r="L13" s="1067"/>
      <c r="M13" s="1067"/>
      <c r="N13" s="1067"/>
      <c r="O13" s="1067"/>
      <c r="P13" s="1067"/>
      <c r="Q13" s="1067"/>
      <c r="R13" s="1067"/>
      <c r="S13" s="346"/>
      <c r="T13" s="1069" t="s">
        <v>510</v>
      </c>
      <c r="U13" s="1069"/>
      <c r="V13" s="1069"/>
      <c r="W13" s="1069"/>
      <c r="X13" s="1069"/>
      <c r="Y13" s="1069"/>
      <c r="Z13" s="1069"/>
      <c r="AA13" s="1069"/>
      <c r="AB13" s="1069"/>
      <c r="AC13" s="1069"/>
      <c r="AD13" s="1069"/>
      <c r="AE13" s="1070"/>
      <c r="AF13" s="1070"/>
      <c r="AG13" s="1070"/>
      <c r="AH13" s="1070"/>
      <c r="AI13" s="1070"/>
      <c r="AJ13" s="1070"/>
      <c r="AK13" s="1070"/>
      <c r="AL13" s="1070"/>
      <c r="AM13" s="1070"/>
      <c r="AN13" s="1070"/>
      <c r="AO13" s="1070"/>
      <c r="AP13" s="1070"/>
      <c r="AQ13" s="1070"/>
      <c r="AR13" s="1070"/>
      <c r="AS13" s="1070"/>
      <c r="AT13" s="1070"/>
      <c r="AU13" s="1070"/>
      <c r="AV13" s="1070"/>
      <c r="AW13" s="1070"/>
      <c r="AX13" s="1070"/>
      <c r="AY13" s="1070"/>
      <c r="AZ13" s="1070" t="s">
        <v>63</v>
      </c>
      <c r="BA13" s="1070"/>
      <c r="BB13" s="348"/>
    </row>
    <row r="14" spans="1:103" ht="24.75" customHeight="1">
      <c r="B14" s="1067"/>
      <c r="C14" s="1067"/>
      <c r="D14" s="1067"/>
      <c r="E14" s="1067"/>
      <c r="F14" s="1067"/>
      <c r="G14" s="1067"/>
      <c r="H14" s="1067"/>
      <c r="I14" s="1067"/>
      <c r="J14" s="1067"/>
      <c r="K14" s="1067"/>
      <c r="L14" s="1067"/>
      <c r="M14" s="1067"/>
      <c r="N14" s="1067"/>
      <c r="O14" s="1067"/>
      <c r="P14" s="1067"/>
      <c r="Q14" s="1067"/>
      <c r="R14" s="1067"/>
      <c r="S14" s="346"/>
      <c r="T14" s="1069" t="s">
        <v>509</v>
      </c>
      <c r="U14" s="1069"/>
      <c r="V14" s="1069"/>
      <c r="W14" s="1069"/>
      <c r="X14" s="1069"/>
      <c r="Y14" s="1069"/>
      <c r="Z14" s="1069"/>
      <c r="AA14" s="1069"/>
      <c r="AB14" s="1069"/>
      <c r="AC14" s="1069"/>
      <c r="AD14" s="1069"/>
      <c r="AE14" s="1070"/>
      <c r="AF14" s="1070"/>
      <c r="AG14" s="1070"/>
      <c r="AH14" s="1070"/>
      <c r="AI14" s="1070"/>
      <c r="AJ14" s="1070"/>
      <c r="AK14" s="1070"/>
      <c r="AL14" s="1070"/>
      <c r="AM14" s="1070"/>
      <c r="AN14" s="1070"/>
      <c r="AO14" s="1070"/>
      <c r="AP14" s="1070"/>
      <c r="AQ14" s="1070"/>
      <c r="AR14" s="1070"/>
      <c r="AS14" s="1070"/>
      <c r="AT14" s="1070"/>
      <c r="AU14" s="1070"/>
      <c r="AV14" s="1070"/>
      <c r="AW14" s="1070"/>
      <c r="AX14" s="1070"/>
      <c r="AY14" s="1070"/>
      <c r="AZ14" s="1070" t="s">
        <v>63</v>
      </c>
      <c r="BA14" s="1070"/>
      <c r="BB14" s="348"/>
    </row>
    <row r="15" spans="1:103" ht="24.75" customHeight="1">
      <c r="B15" s="1067"/>
      <c r="C15" s="1067"/>
      <c r="D15" s="1067"/>
      <c r="E15" s="1067"/>
      <c r="F15" s="1067"/>
      <c r="G15" s="1067"/>
      <c r="H15" s="1067"/>
      <c r="I15" s="1067"/>
      <c r="J15" s="1067"/>
      <c r="K15" s="1067"/>
      <c r="L15" s="1067"/>
      <c r="M15" s="1067"/>
      <c r="N15" s="1067"/>
      <c r="O15" s="1067"/>
      <c r="P15" s="1067"/>
      <c r="Q15" s="1067"/>
      <c r="R15" s="1067"/>
      <c r="S15" s="347"/>
      <c r="T15" s="1075" t="s">
        <v>511</v>
      </c>
      <c r="U15" s="1075"/>
      <c r="V15" s="1075"/>
      <c r="W15" s="1075"/>
      <c r="X15" s="1075"/>
      <c r="Y15" s="1075"/>
      <c r="Z15" s="1075"/>
      <c r="AA15" s="1075"/>
      <c r="AB15" s="1075"/>
      <c r="AC15" s="1075"/>
      <c r="AD15" s="1075"/>
      <c r="AE15" s="1071"/>
      <c r="AF15" s="1071"/>
      <c r="AG15" s="1071"/>
      <c r="AH15" s="1071"/>
      <c r="AI15" s="1071"/>
      <c r="AJ15" s="1071"/>
      <c r="AK15" s="1071"/>
      <c r="AL15" s="1071"/>
      <c r="AM15" s="1071"/>
      <c r="AN15" s="1071"/>
      <c r="AO15" s="1071"/>
      <c r="AP15" s="1071"/>
      <c r="AQ15" s="1071"/>
      <c r="AR15" s="1071"/>
      <c r="AS15" s="1071"/>
      <c r="AT15" s="1071"/>
      <c r="AU15" s="1071"/>
      <c r="AV15" s="1071"/>
      <c r="AW15" s="1071"/>
      <c r="AX15" s="1071"/>
      <c r="AY15" s="1071"/>
      <c r="AZ15" s="1071" t="s">
        <v>63</v>
      </c>
      <c r="BA15" s="1071"/>
      <c r="BB15" s="349"/>
    </row>
    <row r="16" spans="1:103">
      <c r="B16" s="345" t="s">
        <v>474</v>
      </c>
    </row>
    <row r="17" spans="2:49" s="28" customFormat="1">
      <c r="B17" s="544" t="s">
        <v>759</v>
      </c>
      <c r="C17" s="544"/>
      <c r="D17" s="544"/>
      <c r="E17" s="544"/>
      <c r="F17" s="544"/>
      <c r="G17" s="544"/>
      <c r="H17" s="544"/>
      <c r="I17" s="544"/>
      <c r="J17" s="544"/>
      <c r="K17" s="544"/>
      <c r="L17" s="544"/>
      <c r="M17" s="544"/>
      <c r="N17" s="544"/>
      <c r="O17" s="544"/>
      <c r="P17" s="544"/>
      <c r="Q17" s="544"/>
      <c r="R17" s="544"/>
      <c r="S17" s="544"/>
      <c r="T17" s="544"/>
      <c r="U17" s="544"/>
      <c r="V17" s="544"/>
      <c r="W17" s="544"/>
      <c r="X17" s="544"/>
      <c r="Y17" s="544"/>
      <c r="Z17" s="544"/>
      <c r="AA17" s="544"/>
      <c r="AB17" s="544"/>
      <c r="AC17" s="544"/>
      <c r="AD17" s="544"/>
      <c r="AE17" s="544"/>
      <c r="AF17" s="544"/>
      <c r="AG17" s="544"/>
      <c r="AH17" s="544"/>
      <c r="AI17" s="544"/>
      <c r="AJ17" s="544"/>
      <c r="AK17" s="544"/>
      <c r="AL17" s="544"/>
      <c r="AM17" s="544"/>
      <c r="AN17" s="544"/>
      <c r="AO17" s="544"/>
      <c r="AP17" s="544"/>
      <c r="AQ17" s="544"/>
      <c r="AR17" s="544"/>
      <c r="AS17" s="544"/>
      <c r="AT17" s="544"/>
      <c r="AU17" s="544"/>
      <c r="AV17" s="544"/>
      <c r="AW17" s="544"/>
    </row>
    <row r="18" spans="2:49" s="28" customFormat="1">
      <c r="B18" s="544" t="s">
        <v>760</v>
      </c>
      <c r="C18" s="544"/>
      <c r="D18" s="544"/>
      <c r="E18" s="544"/>
      <c r="F18" s="544"/>
      <c r="G18" s="544"/>
      <c r="H18" s="544"/>
      <c r="I18" s="544"/>
      <c r="J18" s="544"/>
      <c r="K18" s="544"/>
      <c r="L18" s="544"/>
      <c r="M18" s="544"/>
      <c r="N18" s="544"/>
      <c r="O18" s="544"/>
      <c r="P18" s="544"/>
      <c r="Q18" s="544"/>
      <c r="R18" s="544"/>
      <c r="S18" s="544"/>
      <c r="T18" s="544"/>
      <c r="U18" s="544"/>
      <c r="V18" s="544"/>
      <c r="W18" s="544"/>
      <c r="X18" s="544"/>
      <c r="Y18" s="544"/>
      <c r="Z18" s="544"/>
      <c r="AA18" s="544"/>
      <c r="AB18" s="544"/>
      <c r="AC18" s="544"/>
      <c r="AD18" s="544"/>
      <c r="AE18" s="544"/>
      <c r="AF18" s="544"/>
      <c r="AG18" s="544"/>
      <c r="AH18" s="544"/>
      <c r="AI18" s="544"/>
      <c r="AJ18" s="544"/>
      <c r="AK18" s="544"/>
      <c r="AL18" s="544"/>
      <c r="AM18" s="544"/>
      <c r="AN18" s="544"/>
      <c r="AO18" s="544"/>
      <c r="AP18" s="544"/>
      <c r="AQ18" s="544"/>
      <c r="AR18" s="544"/>
      <c r="AS18" s="544"/>
      <c r="AT18" s="544"/>
      <c r="AU18" s="544"/>
      <c r="AV18" s="544"/>
      <c r="AW18" s="544"/>
    </row>
    <row r="19" spans="2:49" s="28" customFormat="1">
      <c r="B19" s="544" t="s">
        <v>761</v>
      </c>
      <c r="C19" s="544"/>
      <c r="D19" s="544"/>
      <c r="E19" s="544"/>
      <c r="F19" s="544"/>
      <c r="G19" s="544"/>
      <c r="H19" s="544"/>
      <c r="I19" s="544"/>
      <c r="J19" s="544"/>
      <c r="K19" s="544"/>
      <c r="L19" s="544"/>
      <c r="M19" s="544"/>
      <c r="N19" s="544"/>
      <c r="O19" s="544"/>
      <c r="P19" s="544"/>
      <c r="Q19" s="544"/>
      <c r="R19" s="544"/>
      <c r="S19" s="544"/>
      <c r="T19" s="544"/>
      <c r="U19" s="544"/>
      <c r="V19" s="544"/>
      <c r="W19" s="544"/>
      <c r="X19" s="544"/>
      <c r="Y19" s="544"/>
      <c r="Z19" s="544"/>
      <c r="AA19" s="544"/>
      <c r="AB19" s="544"/>
      <c r="AC19" s="544"/>
      <c r="AD19" s="544"/>
      <c r="AE19" s="544"/>
      <c r="AF19" s="544"/>
      <c r="AG19" s="544"/>
      <c r="AH19" s="544"/>
      <c r="AI19" s="544"/>
      <c r="AJ19" s="544"/>
      <c r="AK19" s="544"/>
      <c r="AL19" s="544"/>
      <c r="AM19" s="544"/>
      <c r="AN19" s="544"/>
      <c r="AO19" s="544"/>
      <c r="AP19" s="544"/>
      <c r="AQ19" s="544"/>
      <c r="AR19" s="544"/>
      <c r="AS19" s="544"/>
      <c r="AT19" s="544"/>
      <c r="AU19" s="544"/>
      <c r="AV19" s="544"/>
      <c r="AW19" s="544"/>
    </row>
    <row r="20" spans="2:49" s="28" customFormat="1">
      <c r="B20" s="544" t="s">
        <v>762</v>
      </c>
      <c r="C20" s="544"/>
      <c r="D20" s="544"/>
      <c r="E20" s="544"/>
      <c r="F20" s="544"/>
      <c r="G20" s="544"/>
      <c r="H20" s="544"/>
      <c r="I20" s="544"/>
      <c r="J20" s="544"/>
      <c r="K20" s="544"/>
      <c r="L20" s="544"/>
      <c r="M20" s="544"/>
      <c r="N20" s="544"/>
      <c r="O20" s="544"/>
      <c r="P20" s="544"/>
      <c r="Q20" s="544"/>
      <c r="R20" s="544"/>
      <c r="S20" s="544"/>
      <c r="T20" s="544"/>
      <c r="U20" s="544"/>
      <c r="V20" s="544"/>
      <c r="W20" s="544"/>
      <c r="X20" s="544"/>
      <c r="Y20" s="544"/>
      <c r="Z20" s="544"/>
      <c r="AA20" s="544"/>
      <c r="AB20" s="544"/>
      <c r="AC20" s="544"/>
      <c r="AD20" s="544"/>
      <c r="AE20" s="544"/>
      <c r="AF20" s="544"/>
      <c r="AG20" s="544"/>
      <c r="AH20" s="544"/>
      <c r="AI20" s="544"/>
      <c r="AJ20" s="544"/>
      <c r="AK20" s="544"/>
      <c r="AL20" s="544"/>
      <c r="AM20" s="544"/>
      <c r="AN20" s="544"/>
      <c r="AO20" s="544"/>
      <c r="AP20" s="544"/>
      <c r="AQ20" s="544"/>
      <c r="AR20" s="544"/>
      <c r="AS20" s="544"/>
      <c r="AT20" s="544"/>
      <c r="AU20" s="544"/>
      <c r="AV20" s="544"/>
      <c r="AW20" s="544"/>
    </row>
    <row r="21" spans="2:49">
      <c r="B21" s="542" t="s">
        <v>753</v>
      </c>
      <c r="C21" s="331"/>
      <c r="D21" s="331"/>
      <c r="E21" s="331"/>
      <c r="F21" s="331"/>
      <c r="G21" s="331"/>
      <c r="H21" s="331"/>
      <c r="I21" s="331"/>
      <c r="J21" s="331"/>
      <c r="K21" s="331"/>
      <c r="L21" s="331"/>
      <c r="M21" s="331"/>
      <c r="N21" s="331"/>
      <c r="O21" s="331"/>
      <c r="P21" s="331"/>
      <c r="Q21" s="331"/>
      <c r="R21" s="331"/>
      <c r="S21" s="331"/>
      <c r="T21" s="331"/>
      <c r="U21" s="331"/>
      <c r="V21" s="331"/>
      <c r="W21" s="331"/>
      <c r="X21" s="331"/>
      <c r="Y21" s="331"/>
      <c r="Z21" s="331"/>
      <c r="AA21" s="331"/>
      <c r="AB21" s="331"/>
      <c r="AC21" s="331"/>
      <c r="AD21" s="331"/>
      <c r="AE21" s="331"/>
      <c r="AF21" s="331"/>
      <c r="AG21" s="331"/>
      <c r="AH21" s="331"/>
      <c r="AI21" s="331"/>
      <c r="AJ21" s="331"/>
      <c r="AK21" s="331"/>
      <c r="AL21" s="331"/>
      <c r="AM21" s="331"/>
      <c r="AN21" s="331"/>
      <c r="AO21" s="331"/>
      <c r="AP21" s="331"/>
      <c r="AQ21" s="331"/>
      <c r="AR21" s="331"/>
      <c r="AS21" s="331"/>
      <c r="AT21" s="331"/>
      <c r="AU21" s="331"/>
      <c r="AV21" s="331"/>
      <c r="AW21" s="331"/>
    </row>
  </sheetData>
  <mergeCells count="34">
    <mergeCell ref="AE15:AY15"/>
    <mergeCell ref="AZ15:BA15"/>
    <mergeCell ref="B1:N2"/>
    <mergeCell ref="AK1:BB1"/>
    <mergeCell ref="AM2:AN2"/>
    <mergeCell ref="B10:R15"/>
    <mergeCell ref="S10:BB10"/>
    <mergeCell ref="S11:BB11"/>
    <mergeCell ref="T12:AD12"/>
    <mergeCell ref="AE12:AY12"/>
    <mergeCell ref="AZ12:BA12"/>
    <mergeCell ref="T13:AD13"/>
    <mergeCell ref="AE13:AY13"/>
    <mergeCell ref="AZ13:BA13"/>
    <mergeCell ref="AZ14:BA14"/>
    <mergeCell ref="T15:AD15"/>
    <mergeCell ref="T14:AD14"/>
    <mergeCell ref="AE14:AY14"/>
    <mergeCell ref="AO2:AP2"/>
    <mergeCell ref="AQ2:AR2"/>
    <mergeCell ref="AK2:AL2"/>
    <mergeCell ref="B9:C9"/>
    <mergeCell ref="D9:R9"/>
    <mergeCell ref="S9:BB9"/>
    <mergeCell ref="AS2:AT2"/>
    <mergeCell ref="AU2:AV2"/>
    <mergeCell ref="AW2:AX2"/>
    <mergeCell ref="AY2:AZ2"/>
    <mergeCell ref="BA2:BB2"/>
    <mergeCell ref="A4:BB4"/>
    <mergeCell ref="B7:R7"/>
    <mergeCell ref="S7:BB7"/>
    <mergeCell ref="B8:R8"/>
    <mergeCell ref="S8:BB8"/>
  </mergeCells>
  <phoneticPr fontId="2"/>
  <printOptions horizontalCentered="1"/>
  <pageMargins left="0.78740157480314965" right="0.39370078740157483" top="0.59055118110236227" bottom="0.47244094488188981" header="0.31496062992125984" footer="0.31496062992125984"/>
  <pageSetup paperSize="9" orientation="portrait" cellComments="asDisplayed" r:id="rId1"/>
  <headerFooter>
    <oddHeader>&amp;R&amp;A</oddHeader>
    <oddFooter>&amp;R&amp;10R4マンションストック長寿命化等モデル事業③</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92D050"/>
  </sheetPr>
  <dimension ref="A1:CF31"/>
  <sheetViews>
    <sheetView showGridLines="0" view="pageBreakPreview" zoomScaleNormal="100" zoomScaleSheetLayoutView="100" workbookViewId="0"/>
  </sheetViews>
  <sheetFormatPr defaultColWidth="1.6640625" defaultRowHeight="13.2"/>
  <sheetData>
    <row r="1" spans="1:84" ht="10.5" customHeight="1">
      <c r="A1" s="1"/>
      <c r="B1" s="593" t="s">
        <v>431</v>
      </c>
      <c r="C1" s="594"/>
      <c r="D1" s="594"/>
      <c r="E1" s="594"/>
      <c r="F1" s="594"/>
      <c r="G1" s="594"/>
      <c r="H1" s="594"/>
      <c r="I1" s="594"/>
      <c r="J1" s="594"/>
      <c r="K1" s="594"/>
      <c r="L1" s="594"/>
      <c r="M1" s="594"/>
      <c r="N1" s="595"/>
      <c r="O1" s="530"/>
      <c r="P1" s="314"/>
      <c r="Q1" s="314"/>
      <c r="R1" s="314"/>
      <c r="S1" s="314"/>
      <c r="T1" s="314"/>
      <c r="U1" s="314"/>
      <c r="V1" s="314"/>
      <c r="W1" s="314"/>
      <c r="X1" s="314"/>
      <c r="Y1" s="314"/>
      <c r="Z1" s="314"/>
      <c r="AA1" s="314"/>
      <c r="AB1" s="314"/>
      <c r="AC1" s="314"/>
      <c r="AD1" s="314"/>
      <c r="AE1" s="314"/>
      <c r="AF1" s="314"/>
      <c r="AG1" s="314"/>
      <c r="AH1" s="314"/>
      <c r="AI1" s="314"/>
      <c r="AL1" s="599" t="s">
        <v>12</v>
      </c>
      <c r="AM1" s="600"/>
      <c r="AN1" s="600"/>
      <c r="AO1" s="600"/>
      <c r="AP1" s="600"/>
      <c r="AQ1" s="600"/>
      <c r="AR1" s="600"/>
      <c r="AS1" s="600"/>
      <c r="AT1" s="600"/>
      <c r="AU1" s="600"/>
      <c r="AV1" s="600"/>
      <c r="AW1" s="600"/>
      <c r="AX1" s="600"/>
      <c r="AY1" s="600"/>
      <c r="AZ1" s="600"/>
      <c r="BA1" s="600"/>
      <c r="BB1" s="600"/>
      <c r="BC1" s="601"/>
    </row>
    <row r="2" spans="1:84" ht="24" customHeight="1" thickBot="1">
      <c r="A2" s="314"/>
      <c r="B2" s="596"/>
      <c r="C2" s="597"/>
      <c r="D2" s="597"/>
      <c r="E2" s="597"/>
      <c r="F2" s="597"/>
      <c r="G2" s="597"/>
      <c r="H2" s="597"/>
      <c r="I2" s="597"/>
      <c r="J2" s="597"/>
      <c r="K2" s="597"/>
      <c r="L2" s="597"/>
      <c r="M2" s="597"/>
      <c r="N2" s="598"/>
      <c r="O2" s="530"/>
      <c r="P2" s="1"/>
      <c r="Q2" s="1"/>
      <c r="R2" s="1"/>
      <c r="S2" s="1"/>
      <c r="T2" s="1"/>
      <c r="U2" s="1"/>
      <c r="V2" s="1"/>
      <c r="W2" s="1"/>
      <c r="X2" s="296"/>
      <c r="Y2" s="1"/>
      <c r="Z2" s="1"/>
      <c r="AA2" s="1"/>
      <c r="AB2" s="1"/>
      <c r="AC2" s="1"/>
      <c r="AD2" s="1"/>
      <c r="AE2" s="1"/>
      <c r="AF2" s="1"/>
      <c r="AG2" s="1"/>
      <c r="AH2" s="1"/>
      <c r="AI2" s="1"/>
      <c r="AL2" s="866">
        <f>IF(様式1!$AL$3="","",様式1!$AL$3)</f>
        <v>2</v>
      </c>
      <c r="AM2" s="867"/>
      <c r="AN2" s="868">
        <f>IF(様式1!$AN$3="","",様式1!$AN$3)</f>
        <v>0</v>
      </c>
      <c r="AO2" s="867"/>
      <c r="AP2" s="868">
        <f>IF(様式1!$AP$3="","",様式1!$AP$3)</f>
        <v>2</v>
      </c>
      <c r="AQ2" s="867"/>
      <c r="AR2" s="868" t="str">
        <f>IF(様式1!$AR$3="","",様式1!$AR$3)</f>
        <v/>
      </c>
      <c r="AS2" s="869"/>
      <c r="AT2" s="870" t="str">
        <f>IF(様式1!$AT$3="","",様式1!$AT$3)</f>
        <v>C</v>
      </c>
      <c r="AU2" s="871"/>
      <c r="AV2" s="872" t="str">
        <f>IF(様式1!$AV$3="","",様式1!$AV$3)</f>
        <v/>
      </c>
      <c r="AW2" s="873"/>
      <c r="AX2" s="873" t="str">
        <f>IF(様式1!$AX$3="","",様式1!$AX$3)</f>
        <v/>
      </c>
      <c r="AY2" s="873"/>
      <c r="AZ2" s="868" t="str">
        <f>IF(様式1!$AZ$3="","",様式1!$AZ$3)</f>
        <v/>
      </c>
      <c r="BA2" s="867"/>
      <c r="BB2" s="868" t="str">
        <f>IF(様式1!$BB$3="","",様式1!$BB$3)</f>
        <v/>
      </c>
      <c r="BC2" s="874"/>
      <c r="CA2" s="1"/>
      <c r="CB2" s="1"/>
      <c r="CC2" s="1"/>
      <c r="CD2" s="1"/>
      <c r="CE2" s="1"/>
      <c r="CF2" s="1"/>
    </row>
    <row r="4" spans="1:84" ht="20.25" customHeight="1">
      <c r="A4" s="921" t="s">
        <v>737</v>
      </c>
      <c r="B4" s="921"/>
      <c r="C4" s="921"/>
      <c r="D4" s="921"/>
      <c r="E4" s="921"/>
      <c r="F4" s="921"/>
      <c r="G4" s="921"/>
      <c r="H4" s="921"/>
      <c r="I4" s="921"/>
      <c r="J4" s="921"/>
      <c r="K4" s="921"/>
      <c r="L4" s="921"/>
      <c r="M4" s="921"/>
      <c r="N4" s="921"/>
      <c r="O4" s="921"/>
      <c r="P4" s="921"/>
      <c r="Q4" s="921"/>
      <c r="R4" s="921"/>
      <c r="S4" s="921"/>
      <c r="T4" s="921"/>
      <c r="U4" s="921"/>
      <c r="V4" s="921"/>
      <c r="W4" s="921"/>
      <c r="X4" s="921"/>
      <c r="Y4" s="921"/>
      <c r="Z4" s="921"/>
      <c r="AA4" s="921"/>
      <c r="AB4" s="921"/>
      <c r="AC4" s="921"/>
      <c r="AD4" s="921"/>
      <c r="AE4" s="921"/>
      <c r="AF4" s="921"/>
      <c r="AG4" s="921"/>
      <c r="AH4" s="921"/>
      <c r="AI4" s="921"/>
      <c r="AJ4" s="921"/>
      <c r="AK4" s="921"/>
      <c r="AL4" s="921"/>
      <c r="AM4" s="921"/>
      <c r="AN4" s="921"/>
      <c r="AO4" s="921"/>
      <c r="AP4" s="921"/>
      <c r="AQ4" s="921"/>
      <c r="AR4" s="921"/>
      <c r="AS4" s="921"/>
      <c r="AT4" s="921"/>
      <c r="AU4" s="921"/>
      <c r="AV4" s="921"/>
      <c r="AW4" s="921"/>
      <c r="AX4" s="921"/>
      <c r="AY4" s="921"/>
      <c r="AZ4" s="921"/>
      <c r="BA4" s="921"/>
      <c r="BB4" s="921"/>
      <c r="BC4" s="329"/>
    </row>
    <row r="5" spans="1:84" ht="12" customHeight="1">
      <c r="B5" s="339"/>
    </row>
    <row r="6" spans="1:84" ht="14.4">
      <c r="B6" s="350" t="s">
        <v>513</v>
      </c>
    </row>
    <row r="7" spans="1:84" ht="15" customHeight="1">
      <c r="BB7" s="73" t="s">
        <v>514</v>
      </c>
    </row>
    <row r="8" spans="1:84" ht="18" customHeight="1">
      <c r="B8" s="1096"/>
      <c r="C8" s="1096"/>
      <c r="D8" s="1096"/>
      <c r="E8" s="1096"/>
      <c r="F8" s="1096"/>
      <c r="G8" s="1096"/>
      <c r="H8" s="1096"/>
      <c r="I8" s="1096"/>
      <c r="J8" s="1096"/>
      <c r="K8" s="1096"/>
      <c r="L8" s="1096"/>
      <c r="M8" s="1096"/>
      <c r="N8" s="1096"/>
      <c r="O8" s="1096"/>
      <c r="P8" s="1096"/>
      <c r="Q8" s="1097"/>
      <c r="R8" s="1098"/>
      <c r="S8" s="1098"/>
      <c r="T8" s="1098"/>
      <c r="U8" s="1098"/>
      <c r="V8" s="1098"/>
      <c r="W8" s="1098"/>
      <c r="X8" s="1099"/>
      <c r="Y8" s="1097" t="s">
        <v>772</v>
      </c>
      <c r="Z8" s="1098"/>
      <c r="AA8" s="1098"/>
      <c r="AB8" s="1098"/>
      <c r="AC8" s="1099"/>
      <c r="AD8" s="1097" t="s">
        <v>665</v>
      </c>
      <c r="AE8" s="1098"/>
      <c r="AF8" s="1098"/>
      <c r="AG8" s="1098"/>
      <c r="AH8" s="1099"/>
      <c r="AI8" s="1097" t="s">
        <v>666</v>
      </c>
      <c r="AJ8" s="1098"/>
      <c r="AK8" s="1098"/>
      <c r="AL8" s="1098"/>
      <c r="AM8" s="1099"/>
      <c r="AN8" s="1097" t="s">
        <v>667</v>
      </c>
      <c r="AO8" s="1098"/>
      <c r="AP8" s="1098"/>
      <c r="AQ8" s="1098"/>
      <c r="AR8" s="1099"/>
      <c r="AS8" s="1097" t="s">
        <v>773</v>
      </c>
      <c r="AT8" s="1098"/>
      <c r="AU8" s="1098"/>
      <c r="AV8" s="1098"/>
      <c r="AW8" s="1098"/>
      <c r="AX8" s="1106" t="s">
        <v>490</v>
      </c>
      <c r="AY8" s="1096"/>
      <c r="AZ8" s="1096"/>
      <c r="BA8" s="1096"/>
      <c r="BB8" s="1096"/>
      <c r="BC8" s="1096"/>
    </row>
    <row r="9" spans="1:84" ht="18" customHeight="1">
      <c r="B9" s="1096" t="s">
        <v>516</v>
      </c>
      <c r="C9" s="1096"/>
      <c r="D9" s="1096"/>
      <c r="E9" s="1096"/>
      <c r="F9" s="1096"/>
      <c r="G9" s="1096"/>
      <c r="H9" s="1096"/>
      <c r="I9" s="1089" t="s">
        <v>519</v>
      </c>
      <c r="J9" s="1089"/>
      <c r="K9" s="1089"/>
      <c r="L9" s="1089"/>
      <c r="M9" s="1089"/>
      <c r="N9" s="1089"/>
      <c r="O9" s="1089"/>
      <c r="P9" s="1089"/>
      <c r="Q9" s="1090" t="s">
        <v>517</v>
      </c>
      <c r="R9" s="1091"/>
      <c r="S9" s="1091"/>
      <c r="T9" s="1091"/>
      <c r="U9" s="1091"/>
      <c r="V9" s="1091"/>
      <c r="W9" s="1091"/>
      <c r="X9" s="1092"/>
      <c r="Y9" s="1079"/>
      <c r="Z9" s="1080"/>
      <c r="AA9" s="1080"/>
      <c r="AB9" s="1080"/>
      <c r="AC9" s="1081"/>
      <c r="AD9" s="1079"/>
      <c r="AE9" s="1080"/>
      <c r="AF9" s="1080"/>
      <c r="AG9" s="1080"/>
      <c r="AH9" s="1081"/>
      <c r="AI9" s="1079"/>
      <c r="AJ9" s="1080"/>
      <c r="AK9" s="1080"/>
      <c r="AL9" s="1080"/>
      <c r="AM9" s="1081"/>
      <c r="AN9" s="1079"/>
      <c r="AO9" s="1080"/>
      <c r="AP9" s="1080"/>
      <c r="AQ9" s="1080"/>
      <c r="AR9" s="1081"/>
      <c r="AS9" s="1079"/>
      <c r="AT9" s="1080"/>
      <c r="AU9" s="1080"/>
      <c r="AV9" s="1080"/>
      <c r="AW9" s="1080"/>
      <c r="AX9" s="1085">
        <f t="shared" ref="AX9:AX28" si="0">SUM(Y9:AW9)</f>
        <v>0</v>
      </c>
      <c r="AY9" s="1086"/>
      <c r="AZ9" s="1086"/>
      <c r="BA9" s="1086"/>
      <c r="BB9" s="1086"/>
      <c r="BC9" s="1086"/>
    </row>
    <row r="10" spans="1:84" ht="18" customHeight="1">
      <c r="B10" s="1096"/>
      <c r="C10" s="1096"/>
      <c r="D10" s="1096"/>
      <c r="E10" s="1096"/>
      <c r="F10" s="1096"/>
      <c r="G10" s="1096"/>
      <c r="H10" s="1096"/>
      <c r="I10" s="1089"/>
      <c r="J10" s="1089"/>
      <c r="K10" s="1089"/>
      <c r="L10" s="1089"/>
      <c r="M10" s="1089"/>
      <c r="N10" s="1089"/>
      <c r="O10" s="1089"/>
      <c r="P10" s="1089"/>
      <c r="Q10" s="1093" t="s">
        <v>518</v>
      </c>
      <c r="R10" s="1094"/>
      <c r="S10" s="1094"/>
      <c r="T10" s="1094"/>
      <c r="U10" s="1094"/>
      <c r="V10" s="1094"/>
      <c r="W10" s="1094"/>
      <c r="X10" s="1095"/>
      <c r="Y10" s="1082">
        <f t="shared" ref="Y10" si="1">INT(Y9/3)</f>
        <v>0</v>
      </c>
      <c r="Z10" s="1083"/>
      <c r="AA10" s="1083"/>
      <c r="AB10" s="1083"/>
      <c r="AC10" s="1084"/>
      <c r="AD10" s="1082">
        <f t="shared" ref="AD10" si="2">INT(AD9/3)</f>
        <v>0</v>
      </c>
      <c r="AE10" s="1083"/>
      <c r="AF10" s="1083"/>
      <c r="AG10" s="1083"/>
      <c r="AH10" s="1084"/>
      <c r="AI10" s="1082">
        <f t="shared" ref="AI10" si="3">INT(AI9/3)</f>
        <v>0</v>
      </c>
      <c r="AJ10" s="1083"/>
      <c r="AK10" s="1083"/>
      <c r="AL10" s="1083"/>
      <c r="AM10" s="1084"/>
      <c r="AN10" s="1082">
        <f t="shared" ref="AN10" si="4">INT(AN9/3)</f>
        <v>0</v>
      </c>
      <c r="AO10" s="1083"/>
      <c r="AP10" s="1083"/>
      <c r="AQ10" s="1083"/>
      <c r="AR10" s="1084"/>
      <c r="AS10" s="1082">
        <f t="shared" ref="AS10" si="5">INT(AS9/3)</f>
        <v>0</v>
      </c>
      <c r="AT10" s="1083"/>
      <c r="AU10" s="1083"/>
      <c r="AV10" s="1083"/>
      <c r="AW10" s="1083"/>
      <c r="AX10" s="1087">
        <f t="shared" si="0"/>
        <v>0</v>
      </c>
      <c r="AY10" s="1088"/>
      <c r="AZ10" s="1088"/>
      <c r="BA10" s="1088"/>
      <c r="BB10" s="1088"/>
      <c r="BC10" s="1088"/>
    </row>
    <row r="11" spans="1:84" ht="18" customHeight="1">
      <c r="B11" s="1096"/>
      <c r="C11" s="1096"/>
      <c r="D11" s="1096"/>
      <c r="E11" s="1096"/>
      <c r="F11" s="1096"/>
      <c r="G11" s="1096"/>
      <c r="H11" s="1096"/>
      <c r="I11" s="1089" t="s">
        <v>520</v>
      </c>
      <c r="J11" s="1089"/>
      <c r="K11" s="1089"/>
      <c r="L11" s="1089"/>
      <c r="M11" s="1089"/>
      <c r="N11" s="1089"/>
      <c r="O11" s="1089"/>
      <c r="P11" s="1089"/>
      <c r="Q11" s="1090" t="s">
        <v>517</v>
      </c>
      <c r="R11" s="1091"/>
      <c r="S11" s="1091"/>
      <c r="T11" s="1091"/>
      <c r="U11" s="1091"/>
      <c r="V11" s="1091"/>
      <c r="W11" s="1091"/>
      <c r="X11" s="1092"/>
      <c r="Y11" s="1079"/>
      <c r="Z11" s="1080"/>
      <c r="AA11" s="1080"/>
      <c r="AB11" s="1080"/>
      <c r="AC11" s="1081"/>
      <c r="AD11" s="1079"/>
      <c r="AE11" s="1080"/>
      <c r="AF11" s="1080"/>
      <c r="AG11" s="1080"/>
      <c r="AH11" s="1081"/>
      <c r="AI11" s="1079"/>
      <c r="AJ11" s="1080"/>
      <c r="AK11" s="1080"/>
      <c r="AL11" s="1080"/>
      <c r="AM11" s="1081"/>
      <c r="AN11" s="1079"/>
      <c r="AO11" s="1080"/>
      <c r="AP11" s="1080"/>
      <c r="AQ11" s="1080"/>
      <c r="AR11" s="1081"/>
      <c r="AS11" s="1079"/>
      <c r="AT11" s="1080"/>
      <c r="AU11" s="1080"/>
      <c r="AV11" s="1080"/>
      <c r="AW11" s="1080"/>
      <c r="AX11" s="1085">
        <f t="shared" si="0"/>
        <v>0</v>
      </c>
      <c r="AY11" s="1086"/>
      <c r="AZ11" s="1086"/>
      <c r="BA11" s="1086"/>
      <c r="BB11" s="1086"/>
      <c r="BC11" s="1086"/>
    </row>
    <row r="12" spans="1:84" ht="18" customHeight="1">
      <c r="B12" s="1096"/>
      <c r="C12" s="1096"/>
      <c r="D12" s="1096"/>
      <c r="E12" s="1096"/>
      <c r="F12" s="1096"/>
      <c r="G12" s="1096"/>
      <c r="H12" s="1096"/>
      <c r="I12" s="1089"/>
      <c r="J12" s="1089"/>
      <c r="K12" s="1089"/>
      <c r="L12" s="1089"/>
      <c r="M12" s="1089"/>
      <c r="N12" s="1089"/>
      <c r="O12" s="1089"/>
      <c r="P12" s="1089"/>
      <c r="Q12" s="1093" t="s">
        <v>518</v>
      </c>
      <c r="R12" s="1094"/>
      <c r="S12" s="1094"/>
      <c r="T12" s="1094"/>
      <c r="U12" s="1094"/>
      <c r="V12" s="1094"/>
      <c r="W12" s="1094"/>
      <c r="X12" s="1095"/>
      <c r="Y12" s="1082">
        <f t="shared" ref="Y12" si="6">INT(Y11/3)</f>
        <v>0</v>
      </c>
      <c r="Z12" s="1083"/>
      <c r="AA12" s="1083"/>
      <c r="AB12" s="1083"/>
      <c r="AC12" s="1084"/>
      <c r="AD12" s="1082">
        <f t="shared" ref="AD12" si="7">INT(AD11/3)</f>
        <v>0</v>
      </c>
      <c r="AE12" s="1083"/>
      <c r="AF12" s="1083"/>
      <c r="AG12" s="1083"/>
      <c r="AH12" s="1084"/>
      <c r="AI12" s="1082">
        <f t="shared" ref="AI12" si="8">INT(AI11/3)</f>
        <v>0</v>
      </c>
      <c r="AJ12" s="1083"/>
      <c r="AK12" s="1083"/>
      <c r="AL12" s="1083"/>
      <c r="AM12" s="1084"/>
      <c r="AN12" s="1082">
        <f t="shared" ref="AN12" si="9">INT(AN11/3)</f>
        <v>0</v>
      </c>
      <c r="AO12" s="1083"/>
      <c r="AP12" s="1083"/>
      <c r="AQ12" s="1083"/>
      <c r="AR12" s="1084"/>
      <c r="AS12" s="1082">
        <f t="shared" ref="AS12" si="10">INT(AS11/3)</f>
        <v>0</v>
      </c>
      <c r="AT12" s="1083"/>
      <c r="AU12" s="1083"/>
      <c r="AV12" s="1083"/>
      <c r="AW12" s="1083"/>
      <c r="AX12" s="1087">
        <f t="shared" si="0"/>
        <v>0</v>
      </c>
      <c r="AY12" s="1088"/>
      <c r="AZ12" s="1088"/>
      <c r="BA12" s="1088"/>
      <c r="BB12" s="1088"/>
      <c r="BC12" s="1088"/>
    </row>
    <row r="13" spans="1:84" ht="18" customHeight="1">
      <c r="B13" s="1096"/>
      <c r="C13" s="1096"/>
      <c r="D13" s="1096"/>
      <c r="E13" s="1096"/>
      <c r="F13" s="1096"/>
      <c r="G13" s="1096"/>
      <c r="H13" s="1096"/>
      <c r="I13" s="1089" t="s">
        <v>521</v>
      </c>
      <c r="J13" s="1089"/>
      <c r="K13" s="1089"/>
      <c r="L13" s="1089"/>
      <c r="M13" s="1089"/>
      <c r="N13" s="1089"/>
      <c r="O13" s="1089"/>
      <c r="P13" s="1089"/>
      <c r="Q13" s="1090" t="s">
        <v>517</v>
      </c>
      <c r="R13" s="1091"/>
      <c r="S13" s="1091"/>
      <c r="T13" s="1091"/>
      <c r="U13" s="1091"/>
      <c r="V13" s="1091"/>
      <c r="W13" s="1091"/>
      <c r="X13" s="1092"/>
      <c r="Y13" s="1079"/>
      <c r="Z13" s="1080"/>
      <c r="AA13" s="1080"/>
      <c r="AB13" s="1080"/>
      <c r="AC13" s="1081"/>
      <c r="AD13" s="1079"/>
      <c r="AE13" s="1080"/>
      <c r="AF13" s="1080"/>
      <c r="AG13" s="1080"/>
      <c r="AH13" s="1081"/>
      <c r="AI13" s="1079"/>
      <c r="AJ13" s="1080"/>
      <c r="AK13" s="1080"/>
      <c r="AL13" s="1080"/>
      <c r="AM13" s="1081"/>
      <c r="AN13" s="1079"/>
      <c r="AO13" s="1080"/>
      <c r="AP13" s="1080"/>
      <c r="AQ13" s="1080"/>
      <c r="AR13" s="1081"/>
      <c r="AS13" s="1079"/>
      <c r="AT13" s="1080"/>
      <c r="AU13" s="1080"/>
      <c r="AV13" s="1080"/>
      <c r="AW13" s="1080"/>
      <c r="AX13" s="1085">
        <f t="shared" si="0"/>
        <v>0</v>
      </c>
      <c r="AY13" s="1086"/>
      <c r="AZ13" s="1086"/>
      <c r="BA13" s="1086"/>
      <c r="BB13" s="1086"/>
      <c r="BC13" s="1086"/>
    </row>
    <row r="14" spans="1:84" ht="18" customHeight="1">
      <c r="B14" s="1096"/>
      <c r="C14" s="1096"/>
      <c r="D14" s="1096"/>
      <c r="E14" s="1096"/>
      <c r="F14" s="1096"/>
      <c r="G14" s="1096"/>
      <c r="H14" s="1096"/>
      <c r="I14" s="1089"/>
      <c r="J14" s="1089"/>
      <c r="K14" s="1089"/>
      <c r="L14" s="1089"/>
      <c r="M14" s="1089"/>
      <c r="N14" s="1089"/>
      <c r="O14" s="1089"/>
      <c r="P14" s="1089"/>
      <c r="Q14" s="1093" t="s">
        <v>518</v>
      </c>
      <c r="R14" s="1094"/>
      <c r="S14" s="1094"/>
      <c r="T14" s="1094"/>
      <c r="U14" s="1094"/>
      <c r="V14" s="1094"/>
      <c r="W14" s="1094"/>
      <c r="X14" s="1095"/>
      <c r="Y14" s="1082">
        <f t="shared" ref="Y14" si="11">INT(Y13/3)</f>
        <v>0</v>
      </c>
      <c r="Z14" s="1083"/>
      <c r="AA14" s="1083"/>
      <c r="AB14" s="1083"/>
      <c r="AC14" s="1084"/>
      <c r="AD14" s="1082">
        <f t="shared" ref="AD14" si="12">INT(AD13/3)</f>
        <v>0</v>
      </c>
      <c r="AE14" s="1083"/>
      <c r="AF14" s="1083"/>
      <c r="AG14" s="1083"/>
      <c r="AH14" s="1084"/>
      <c r="AI14" s="1082">
        <f t="shared" ref="AI14" si="13">INT(AI13/3)</f>
        <v>0</v>
      </c>
      <c r="AJ14" s="1083"/>
      <c r="AK14" s="1083"/>
      <c r="AL14" s="1083"/>
      <c r="AM14" s="1084"/>
      <c r="AN14" s="1082">
        <f t="shared" ref="AN14" si="14">INT(AN13/3)</f>
        <v>0</v>
      </c>
      <c r="AO14" s="1083"/>
      <c r="AP14" s="1083"/>
      <c r="AQ14" s="1083"/>
      <c r="AR14" s="1084"/>
      <c r="AS14" s="1082">
        <f t="shared" ref="AS14" si="15">INT(AS13/3)</f>
        <v>0</v>
      </c>
      <c r="AT14" s="1083"/>
      <c r="AU14" s="1083"/>
      <c r="AV14" s="1083"/>
      <c r="AW14" s="1083"/>
      <c r="AX14" s="1087">
        <f t="shared" si="0"/>
        <v>0</v>
      </c>
      <c r="AY14" s="1088"/>
      <c r="AZ14" s="1088"/>
      <c r="BA14" s="1088"/>
      <c r="BB14" s="1088"/>
      <c r="BC14" s="1088"/>
    </row>
    <row r="15" spans="1:84" ht="18" customHeight="1">
      <c r="B15" s="1096"/>
      <c r="C15" s="1096"/>
      <c r="D15" s="1096"/>
      <c r="E15" s="1096"/>
      <c r="F15" s="1096"/>
      <c r="G15" s="1096"/>
      <c r="H15" s="1096"/>
      <c r="I15" s="1089" t="s">
        <v>527</v>
      </c>
      <c r="J15" s="1089"/>
      <c r="K15" s="1089"/>
      <c r="L15" s="1089"/>
      <c r="M15" s="1089"/>
      <c r="N15" s="1089"/>
      <c r="O15" s="1089"/>
      <c r="P15" s="1089"/>
      <c r="Q15" s="1090" t="s">
        <v>517</v>
      </c>
      <c r="R15" s="1091"/>
      <c r="S15" s="1091"/>
      <c r="T15" s="1091"/>
      <c r="U15" s="1091"/>
      <c r="V15" s="1091"/>
      <c r="W15" s="1091"/>
      <c r="X15" s="1092"/>
      <c r="Y15" s="1079"/>
      <c r="Z15" s="1080"/>
      <c r="AA15" s="1080"/>
      <c r="AB15" s="1080"/>
      <c r="AC15" s="1081"/>
      <c r="AD15" s="1079"/>
      <c r="AE15" s="1080"/>
      <c r="AF15" s="1080"/>
      <c r="AG15" s="1080"/>
      <c r="AH15" s="1081"/>
      <c r="AI15" s="1079"/>
      <c r="AJ15" s="1080"/>
      <c r="AK15" s="1080"/>
      <c r="AL15" s="1080"/>
      <c r="AM15" s="1081"/>
      <c r="AN15" s="1079"/>
      <c r="AO15" s="1080"/>
      <c r="AP15" s="1080"/>
      <c r="AQ15" s="1080"/>
      <c r="AR15" s="1081"/>
      <c r="AS15" s="1079"/>
      <c r="AT15" s="1080"/>
      <c r="AU15" s="1080"/>
      <c r="AV15" s="1080"/>
      <c r="AW15" s="1080"/>
      <c r="AX15" s="1085">
        <f t="shared" si="0"/>
        <v>0</v>
      </c>
      <c r="AY15" s="1086"/>
      <c r="AZ15" s="1086"/>
      <c r="BA15" s="1086"/>
      <c r="BB15" s="1086"/>
      <c r="BC15" s="1086"/>
    </row>
    <row r="16" spans="1:84" ht="18" customHeight="1">
      <c r="B16" s="1096"/>
      <c r="C16" s="1096"/>
      <c r="D16" s="1096"/>
      <c r="E16" s="1096"/>
      <c r="F16" s="1096"/>
      <c r="G16" s="1096"/>
      <c r="H16" s="1096"/>
      <c r="I16" s="1089"/>
      <c r="J16" s="1089"/>
      <c r="K16" s="1089"/>
      <c r="L16" s="1089"/>
      <c r="M16" s="1089"/>
      <c r="N16" s="1089"/>
      <c r="O16" s="1089"/>
      <c r="P16" s="1089"/>
      <c r="Q16" s="1093" t="s">
        <v>518</v>
      </c>
      <c r="R16" s="1094"/>
      <c r="S16" s="1094"/>
      <c r="T16" s="1094"/>
      <c r="U16" s="1094"/>
      <c r="V16" s="1094"/>
      <c r="W16" s="1094"/>
      <c r="X16" s="1095"/>
      <c r="Y16" s="1082">
        <f t="shared" ref="Y16" si="16">INT(Y15/3)</f>
        <v>0</v>
      </c>
      <c r="Z16" s="1083"/>
      <c r="AA16" s="1083"/>
      <c r="AB16" s="1083"/>
      <c r="AC16" s="1084"/>
      <c r="AD16" s="1082">
        <f t="shared" ref="AD16" si="17">INT(AD15/3)</f>
        <v>0</v>
      </c>
      <c r="AE16" s="1083"/>
      <c r="AF16" s="1083"/>
      <c r="AG16" s="1083"/>
      <c r="AH16" s="1084"/>
      <c r="AI16" s="1082">
        <f t="shared" ref="AI16" si="18">INT(AI15/3)</f>
        <v>0</v>
      </c>
      <c r="AJ16" s="1083"/>
      <c r="AK16" s="1083"/>
      <c r="AL16" s="1083"/>
      <c r="AM16" s="1084"/>
      <c r="AN16" s="1082">
        <f t="shared" ref="AN16" si="19">INT(AN15/3)</f>
        <v>0</v>
      </c>
      <c r="AO16" s="1083"/>
      <c r="AP16" s="1083"/>
      <c r="AQ16" s="1083"/>
      <c r="AR16" s="1084"/>
      <c r="AS16" s="1082">
        <f t="shared" ref="AS16" si="20">INT(AS15/3)</f>
        <v>0</v>
      </c>
      <c r="AT16" s="1083"/>
      <c r="AU16" s="1083"/>
      <c r="AV16" s="1083"/>
      <c r="AW16" s="1083"/>
      <c r="AX16" s="1087">
        <f t="shared" si="0"/>
        <v>0</v>
      </c>
      <c r="AY16" s="1088"/>
      <c r="AZ16" s="1088"/>
      <c r="BA16" s="1088"/>
      <c r="BB16" s="1088"/>
      <c r="BC16" s="1088"/>
    </row>
    <row r="17" spans="2:55" ht="18" customHeight="1">
      <c r="B17" s="1096" t="s">
        <v>522</v>
      </c>
      <c r="C17" s="1096"/>
      <c r="D17" s="1096"/>
      <c r="E17" s="1096"/>
      <c r="F17" s="1096"/>
      <c r="G17" s="1096"/>
      <c r="H17" s="1096"/>
      <c r="I17" s="1089" t="s">
        <v>524</v>
      </c>
      <c r="J17" s="1089"/>
      <c r="K17" s="1089"/>
      <c r="L17" s="1089"/>
      <c r="M17" s="1089"/>
      <c r="N17" s="1089"/>
      <c r="O17" s="1089"/>
      <c r="P17" s="1089"/>
      <c r="Q17" s="1090" t="s">
        <v>517</v>
      </c>
      <c r="R17" s="1091"/>
      <c r="S17" s="1091"/>
      <c r="T17" s="1091"/>
      <c r="U17" s="1091"/>
      <c r="V17" s="1091"/>
      <c r="W17" s="1091"/>
      <c r="X17" s="1092"/>
      <c r="Y17" s="1079"/>
      <c r="Z17" s="1080"/>
      <c r="AA17" s="1080"/>
      <c r="AB17" s="1080"/>
      <c r="AC17" s="1081"/>
      <c r="AD17" s="1079"/>
      <c r="AE17" s="1080"/>
      <c r="AF17" s="1080"/>
      <c r="AG17" s="1080"/>
      <c r="AH17" s="1081"/>
      <c r="AI17" s="1079"/>
      <c r="AJ17" s="1080"/>
      <c r="AK17" s="1080"/>
      <c r="AL17" s="1080"/>
      <c r="AM17" s="1081"/>
      <c r="AN17" s="1079"/>
      <c r="AO17" s="1080"/>
      <c r="AP17" s="1080"/>
      <c r="AQ17" s="1080"/>
      <c r="AR17" s="1081"/>
      <c r="AS17" s="1079"/>
      <c r="AT17" s="1080"/>
      <c r="AU17" s="1080"/>
      <c r="AV17" s="1080"/>
      <c r="AW17" s="1080"/>
      <c r="AX17" s="1085">
        <f t="shared" si="0"/>
        <v>0</v>
      </c>
      <c r="AY17" s="1086"/>
      <c r="AZ17" s="1086"/>
      <c r="BA17" s="1086"/>
      <c r="BB17" s="1086"/>
      <c r="BC17" s="1086"/>
    </row>
    <row r="18" spans="2:55" ht="18" customHeight="1">
      <c r="B18" s="1096"/>
      <c r="C18" s="1096"/>
      <c r="D18" s="1096"/>
      <c r="E18" s="1096"/>
      <c r="F18" s="1096"/>
      <c r="G18" s="1096"/>
      <c r="H18" s="1096"/>
      <c r="I18" s="1089"/>
      <c r="J18" s="1089"/>
      <c r="K18" s="1089"/>
      <c r="L18" s="1089"/>
      <c r="M18" s="1089"/>
      <c r="N18" s="1089"/>
      <c r="O18" s="1089"/>
      <c r="P18" s="1089"/>
      <c r="Q18" s="1093" t="s">
        <v>518</v>
      </c>
      <c r="R18" s="1094"/>
      <c r="S18" s="1094"/>
      <c r="T18" s="1094"/>
      <c r="U18" s="1094"/>
      <c r="V18" s="1094"/>
      <c r="W18" s="1094"/>
      <c r="X18" s="1095"/>
      <c r="Y18" s="1082">
        <f t="shared" ref="Y18" si="21">INT(Y17/3)</f>
        <v>0</v>
      </c>
      <c r="Z18" s="1083"/>
      <c r="AA18" s="1083"/>
      <c r="AB18" s="1083"/>
      <c r="AC18" s="1084"/>
      <c r="AD18" s="1082">
        <f t="shared" ref="AD18" si="22">INT(AD17/3)</f>
        <v>0</v>
      </c>
      <c r="AE18" s="1083"/>
      <c r="AF18" s="1083"/>
      <c r="AG18" s="1083"/>
      <c r="AH18" s="1084"/>
      <c r="AI18" s="1082">
        <f t="shared" ref="AI18" si="23">INT(AI17/3)</f>
        <v>0</v>
      </c>
      <c r="AJ18" s="1083"/>
      <c r="AK18" s="1083"/>
      <c r="AL18" s="1083"/>
      <c r="AM18" s="1084"/>
      <c r="AN18" s="1082">
        <f t="shared" ref="AN18" si="24">INT(AN17/3)</f>
        <v>0</v>
      </c>
      <c r="AO18" s="1083"/>
      <c r="AP18" s="1083"/>
      <c r="AQ18" s="1083"/>
      <c r="AR18" s="1084"/>
      <c r="AS18" s="1082">
        <f t="shared" ref="AS18" si="25">INT(AS17/3)</f>
        <v>0</v>
      </c>
      <c r="AT18" s="1083"/>
      <c r="AU18" s="1083"/>
      <c r="AV18" s="1083"/>
      <c r="AW18" s="1083"/>
      <c r="AX18" s="1087">
        <f t="shared" si="0"/>
        <v>0</v>
      </c>
      <c r="AY18" s="1088"/>
      <c r="AZ18" s="1088"/>
      <c r="BA18" s="1088"/>
      <c r="BB18" s="1088"/>
      <c r="BC18" s="1088"/>
    </row>
    <row r="19" spans="2:55" ht="18" customHeight="1">
      <c r="B19" s="1096"/>
      <c r="C19" s="1096"/>
      <c r="D19" s="1096"/>
      <c r="E19" s="1096"/>
      <c r="F19" s="1096"/>
      <c r="G19" s="1096"/>
      <c r="H19" s="1096"/>
      <c r="I19" s="1089" t="s">
        <v>528</v>
      </c>
      <c r="J19" s="1089"/>
      <c r="K19" s="1089"/>
      <c r="L19" s="1089"/>
      <c r="M19" s="1089"/>
      <c r="N19" s="1089"/>
      <c r="O19" s="1089"/>
      <c r="P19" s="1089"/>
      <c r="Q19" s="1090" t="s">
        <v>517</v>
      </c>
      <c r="R19" s="1091"/>
      <c r="S19" s="1091"/>
      <c r="T19" s="1091"/>
      <c r="U19" s="1091"/>
      <c r="V19" s="1091"/>
      <c r="W19" s="1091"/>
      <c r="X19" s="1092"/>
      <c r="Y19" s="1079"/>
      <c r="Z19" s="1080"/>
      <c r="AA19" s="1080"/>
      <c r="AB19" s="1080"/>
      <c r="AC19" s="1081"/>
      <c r="AD19" s="1079"/>
      <c r="AE19" s="1080"/>
      <c r="AF19" s="1080"/>
      <c r="AG19" s="1080"/>
      <c r="AH19" s="1081"/>
      <c r="AI19" s="1079"/>
      <c r="AJ19" s="1080"/>
      <c r="AK19" s="1080"/>
      <c r="AL19" s="1080"/>
      <c r="AM19" s="1081"/>
      <c r="AN19" s="1079"/>
      <c r="AO19" s="1080"/>
      <c r="AP19" s="1080"/>
      <c r="AQ19" s="1080"/>
      <c r="AR19" s="1081"/>
      <c r="AS19" s="1079"/>
      <c r="AT19" s="1080"/>
      <c r="AU19" s="1080"/>
      <c r="AV19" s="1080"/>
      <c r="AW19" s="1080"/>
      <c r="AX19" s="1085">
        <f t="shared" si="0"/>
        <v>0</v>
      </c>
      <c r="AY19" s="1086"/>
      <c r="AZ19" s="1086"/>
      <c r="BA19" s="1086"/>
      <c r="BB19" s="1086"/>
      <c r="BC19" s="1086"/>
    </row>
    <row r="20" spans="2:55" ht="18" customHeight="1">
      <c r="B20" s="1096"/>
      <c r="C20" s="1096"/>
      <c r="D20" s="1096"/>
      <c r="E20" s="1096"/>
      <c r="F20" s="1096"/>
      <c r="G20" s="1096"/>
      <c r="H20" s="1096"/>
      <c r="I20" s="1089"/>
      <c r="J20" s="1089"/>
      <c r="K20" s="1089"/>
      <c r="L20" s="1089"/>
      <c r="M20" s="1089"/>
      <c r="N20" s="1089"/>
      <c r="O20" s="1089"/>
      <c r="P20" s="1089"/>
      <c r="Q20" s="1093" t="s">
        <v>518</v>
      </c>
      <c r="R20" s="1094"/>
      <c r="S20" s="1094"/>
      <c r="T20" s="1094"/>
      <c r="U20" s="1094"/>
      <c r="V20" s="1094"/>
      <c r="W20" s="1094"/>
      <c r="X20" s="1095"/>
      <c r="Y20" s="1082">
        <f t="shared" ref="Y20" si="26">INT(Y19/3)</f>
        <v>0</v>
      </c>
      <c r="Z20" s="1083"/>
      <c r="AA20" s="1083"/>
      <c r="AB20" s="1083"/>
      <c r="AC20" s="1084"/>
      <c r="AD20" s="1082">
        <f t="shared" ref="AD20" si="27">INT(AD19/3)</f>
        <v>0</v>
      </c>
      <c r="AE20" s="1083"/>
      <c r="AF20" s="1083"/>
      <c r="AG20" s="1083"/>
      <c r="AH20" s="1084"/>
      <c r="AI20" s="1082">
        <f t="shared" ref="AI20" si="28">INT(AI19/3)</f>
        <v>0</v>
      </c>
      <c r="AJ20" s="1083"/>
      <c r="AK20" s="1083"/>
      <c r="AL20" s="1083"/>
      <c r="AM20" s="1084"/>
      <c r="AN20" s="1082">
        <f t="shared" ref="AN20" si="29">INT(AN19/3)</f>
        <v>0</v>
      </c>
      <c r="AO20" s="1083"/>
      <c r="AP20" s="1083"/>
      <c r="AQ20" s="1083"/>
      <c r="AR20" s="1084"/>
      <c r="AS20" s="1082">
        <f t="shared" ref="AS20" si="30">INT(AS19/3)</f>
        <v>0</v>
      </c>
      <c r="AT20" s="1083"/>
      <c r="AU20" s="1083"/>
      <c r="AV20" s="1083"/>
      <c r="AW20" s="1083"/>
      <c r="AX20" s="1087">
        <f t="shared" si="0"/>
        <v>0</v>
      </c>
      <c r="AY20" s="1088"/>
      <c r="AZ20" s="1088"/>
      <c r="BA20" s="1088"/>
      <c r="BB20" s="1088"/>
      <c r="BC20" s="1088"/>
    </row>
    <row r="21" spans="2:55" ht="18" customHeight="1">
      <c r="B21" s="1096"/>
      <c r="C21" s="1096"/>
      <c r="D21" s="1096"/>
      <c r="E21" s="1096"/>
      <c r="F21" s="1096"/>
      <c r="G21" s="1096"/>
      <c r="H21" s="1096"/>
      <c r="I21" s="1089" t="s">
        <v>525</v>
      </c>
      <c r="J21" s="1089"/>
      <c r="K21" s="1089"/>
      <c r="L21" s="1089"/>
      <c r="M21" s="1089"/>
      <c r="N21" s="1089"/>
      <c r="O21" s="1089"/>
      <c r="P21" s="1089"/>
      <c r="Q21" s="1090" t="s">
        <v>517</v>
      </c>
      <c r="R21" s="1091"/>
      <c r="S21" s="1091"/>
      <c r="T21" s="1091"/>
      <c r="U21" s="1091"/>
      <c r="V21" s="1091"/>
      <c r="W21" s="1091"/>
      <c r="X21" s="1092"/>
      <c r="Y21" s="1079"/>
      <c r="Z21" s="1080"/>
      <c r="AA21" s="1080"/>
      <c r="AB21" s="1080"/>
      <c r="AC21" s="1081"/>
      <c r="AD21" s="1079"/>
      <c r="AE21" s="1080"/>
      <c r="AF21" s="1080"/>
      <c r="AG21" s="1080"/>
      <c r="AH21" s="1081"/>
      <c r="AI21" s="1079"/>
      <c r="AJ21" s="1080"/>
      <c r="AK21" s="1080"/>
      <c r="AL21" s="1080"/>
      <c r="AM21" s="1081"/>
      <c r="AN21" s="1079"/>
      <c r="AO21" s="1080"/>
      <c r="AP21" s="1080"/>
      <c r="AQ21" s="1080"/>
      <c r="AR21" s="1081"/>
      <c r="AS21" s="1079"/>
      <c r="AT21" s="1080"/>
      <c r="AU21" s="1080"/>
      <c r="AV21" s="1080"/>
      <c r="AW21" s="1080"/>
      <c r="AX21" s="1085">
        <f t="shared" si="0"/>
        <v>0</v>
      </c>
      <c r="AY21" s="1086"/>
      <c r="AZ21" s="1086"/>
      <c r="BA21" s="1086"/>
      <c r="BB21" s="1086"/>
      <c r="BC21" s="1086"/>
    </row>
    <row r="22" spans="2:55" ht="18" customHeight="1">
      <c r="B22" s="1096"/>
      <c r="C22" s="1096"/>
      <c r="D22" s="1096"/>
      <c r="E22" s="1096"/>
      <c r="F22" s="1096"/>
      <c r="G22" s="1096"/>
      <c r="H22" s="1096"/>
      <c r="I22" s="1089"/>
      <c r="J22" s="1089"/>
      <c r="K22" s="1089"/>
      <c r="L22" s="1089"/>
      <c r="M22" s="1089"/>
      <c r="N22" s="1089"/>
      <c r="O22" s="1089"/>
      <c r="P22" s="1089"/>
      <c r="Q22" s="1093" t="s">
        <v>518</v>
      </c>
      <c r="R22" s="1094"/>
      <c r="S22" s="1094"/>
      <c r="T22" s="1094"/>
      <c r="U22" s="1094"/>
      <c r="V22" s="1094"/>
      <c r="W22" s="1094"/>
      <c r="X22" s="1095"/>
      <c r="Y22" s="1082">
        <f t="shared" ref="Y22:Y28" si="31">INT(Y21/3)</f>
        <v>0</v>
      </c>
      <c r="Z22" s="1083"/>
      <c r="AA22" s="1083"/>
      <c r="AB22" s="1083"/>
      <c r="AC22" s="1084"/>
      <c r="AD22" s="1082">
        <f t="shared" ref="AD22:AD28" si="32">INT(AD21/3)</f>
        <v>0</v>
      </c>
      <c r="AE22" s="1083"/>
      <c r="AF22" s="1083"/>
      <c r="AG22" s="1083"/>
      <c r="AH22" s="1084"/>
      <c r="AI22" s="1082">
        <f t="shared" ref="AI22:AI28" si="33">INT(AI21/3)</f>
        <v>0</v>
      </c>
      <c r="AJ22" s="1083"/>
      <c r="AK22" s="1083"/>
      <c r="AL22" s="1083"/>
      <c r="AM22" s="1084"/>
      <c r="AN22" s="1082">
        <f t="shared" ref="AN22:AN28" si="34">INT(AN21/3)</f>
        <v>0</v>
      </c>
      <c r="AO22" s="1083"/>
      <c r="AP22" s="1083"/>
      <c r="AQ22" s="1083"/>
      <c r="AR22" s="1084"/>
      <c r="AS22" s="1082">
        <f t="shared" ref="AS22:AS28" si="35">INT(AS21/3)</f>
        <v>0</v>
      </c>
      <c r="AT22" s="1083"/>
      <c r="AU22" s="1083"/>
      <c r="AV22" s="1083"/>
      <c r="AW22" s="1083"/>
      <c r="AX22" s="1087">
        <f t="shared" si="0"/>
        <v>0</v>
      </c>
      <c r="AY22" s="1088"/>
      <c r="AZ22" s="1088"/>
      <c r="BA22" s="1088"/>
      <c r="BB22" s="1088"/>
      <c r="BC22" s="1088"/>
    </row>
    <row r="23" spans="2:55" ht="18" customHeight="1">
      <c r="B23" s="1096" t="s">
        <v>523</v>
      </c>
      <c r="C23" s="1096"/>
      <c r="D23" s="1096"/>
      <c r="E23" s="1096"/>
      <c r="F23" s="1096"/>
      <c r="G23" s="1096"/>
      <c r="H23" s="1096"/>
      <c r="I23" s="1089" t="s">
        <v>526</v>
      </c>
      <c r="J23" s="1089"/>
      <c r="K23" s="1089"/>
      <c r="L23" s="1089"/>
      <c r="M23" s="1089"/>
      <c r="N23" s="1089"/>
      <c r="O23" s="1089"/>
      <c r="P23" s="1089"/>
      <c r="Q23" s="1090" t="s">
        <v>517</v>
      </c>
      <c r="R23" s="1091"/>
      <c r="S23" s="1091"/>
      <c r="T23" s="1091"/>
      <c r="U23" s="1091"/>
      <c r="V23" s="1091"/>
      <c r="W23" s="1091"/>
      <c r="X23" s="1092"/>
      <c r="Y23" s="1079"/>
      <c r="Z23" s="1080"/>
      <c r="AA23" s="1080"/>
      <c r="AB23" s="1080"/>
      <c r="AC23" s="1081"/>
      <c r="AD23" s="1079"/>
      <c r="AE23" s="1080"/>
      <c r="AF23" s="1080"/>
      <c r="AG23" s="1080"/>
      <c r="AH23" s="1081"/>
      <c r="AI23" s="1079"/>
      <c r="AJ23" s="1080"/>
      <c r="AK23" s="1080"/>
      <c r="AL23" s="1080"/>
      <c r="AM23" s="1081"/>
      <c r="AN23" s="1079"/>
      <c r="AO23" s="1080"/>
      <c r="AP23" s="1080"/>
      <c r="AQ23" s="1080"/>
      <c r="AR23" s="1081"/>
      <c r="AS23" s="1079"/>
      <c r="AT23" s="1080"/>
      <c r="AU23" s="1080"/>
      <c r="AV23" s="1080"/>
      <c r="AW23" s="1080"/>
      <c r="AX23" s="1085">
        <f t="shared" si="0"/>
        <v>0</v>
      </c>
      <c r="AY23" s="1086"/>
      <c r="AZ23" s="1086"/>
      <c r="BA23" s="1086"/>
      <c r="BB23" s="1086"/>
      <c r="BC23" s="1086"/>
    </row>
    <row r="24" spans="2:55" ht="18" customHeight="1">
      <c r="B24" s="1096"/>
      <c r="C24" s="1096"/>
      <c r="D24" s="1096"/>
      <c r="E24" s="1096"/>
      <c r="F24" s="1096"/>
      <c r="G24" s="1096"/>
      <c r="H24" s="1096"/>
      <c r="I24" s="1089"/>
      <c r="J24" s="1089"/>
      <c r="K24" s="1089"/>
      <c r="L24" s="1089"/>
      <c r="M24" s="1089"/>
      <c r="N24" s="1089"/>
      <c r="O24" s="1089"/>
      <c r="P24" s="1089"/>
      <c r="Q24" s="1093" t="s">
        <v>518</v>
      </c>
      <c r="R24" s="1094"/>
      <c r="S24" s="1094"/>
      <c r="T24" s="1094"/>
      <c r="U24" s="1094"/>
      <c r="V24" s="1094"/>
      <c r="W24" s="1094"/>
      <c r="X24" s="1095"/>
      <c r="Y24" s="1082">
        <f t="shared" si="31"/>
        <v>0</v>
      </c>
      <c r="Z24" s="1083"/>
      <c r="AA24" s="1083"/>
      <c r="AB24" s="1083"/>
      <c r="AC24" s="1084"/>
      <c r="AD24" s="1082">
        <f t="shared" si="32"/>
        <v>0</v>
      </c>
      <c r="AE24" s="1083"/>
      <c r="AF24" s="1083"/>
      <c r="AG24" s="1083"/>
      <c r="AH24" s="1084"/>
      <c r="AI24" s="1082">
        <f t="shared" si="33"/>
        <v>0</v>
      </c>
      <c r="AJ24" s="1083"/>
      <c r="AK24" s="1083"/>
      <c r="AL24" s="1083"/>
      <c r="AM24" s="1084"/>
      <c r="AN24" s="1082">
        <f t="shared" si="34"/>
        <v>0</v>
      </c>
      <c r="AO24" s="1083"/>
      <c r="AP24" s="1083"/>
      <c r="AQ24" s="1083"/>
      <c r="AR24" s="1084"/>
      <c r="AS24" s="1082">
        <f t="shared" si="35"/>
        <v>0</v>
      </c>
      <c r="AT24" s="1083"/>
      <c r="AU24" s="1083"/>
      <c r="AV24" s="1083"/>
      <c r="AW24" s="1083"/>
      <c r="AX24" s="1087">
        <f t="shared" si="0"/>
        <v>0</v>
      </c>
      <c r="AY24" s="1088"/>
      <c r="AZ24" s="1088"/>
      <c r="BA24" s="1088"/>
      <c r="BB24" s="1088"/>
      <c r="BC24" s="1088"/>
    </row>
    <row r="25" spans="2:55" ht="18" customHeight="1">
      <c r="B25" s="1096"/>
      <c r="C25" s="1096"/>
      <c r="D25" s="1096"/>
      <c r="E25" s="1096"/>
      <c r="F25" s="1096"/>
      <c r="G25" s="1096"/>
      <c r="H25" s="1096"/>
      <c r="I25" s="1089" t="s">
        <v>529</v>
      </c>
      <c r="J25" s="1089"/>
      <c r="K25" s="1089"/>
      <c r="L25" s="1089"/>
      <c r="M25" s="1089"/>
      <c r="N25" s="1089"/>
      <c r="O25" s="1089"/>
      <c r="P25" s="1089"/>
      <c r="Q25" s="1090" t="s">
        <v>517</v>
      </c>
      <c r="R25" s="1091"/>
      <c r="S25" s="1091"/>
      <c r="T25" s="1091"/>
      <c r="U25" s="1091"/>
      <c r="V25" s="1091"/>
      <c r="W25" s="1091"/>
      <c r="X25" s="1092"/>
      <c r="Y25" s="1079"/>
      <c r="Z25" s="1080"/>
      <c r="AA25" s="1080"/>
      <c r="AB25" s="1080"/>
      <c r="AC25" s="1081"/>
      <c r="AD25" s="1079"/>
      <c r="AE25" s="1080"/>
      <c r="AF25" s="1080"/>
      <c r="AG25" s="1080"/>
      <c r="AH25" s="1081"/>
      <c r="AI25" s="1079"/>
      <c r="AJ25" s="1080"/>
      <c r="AK25" s="1080"/>
      <c r="AL25" s="1080"/>
      <c r="AM25" s="1081"/>
      <c r="AN25" s="1079"/>
      <c r="AO25" s="1080"/>
      <c r="AP25" s="1080"/>
      <c r="AQ25" s="1080"/>
      <c r="AR25" s="1081"/>
      <c r="AS25" s="1079"/>
      <c r="AT25" s="1080"/>
      <c r="AU25" s="1080"/>
      <c r="AV25" s="1080"/>
      <c r="AW25" s="1080"/>
      <c r="AX25" s="1085">
        <f t="shared" si="0"/>
        <v>0</v>
      </c>
      <c r="AY25" s="1086"/>
      <c r="AZ25" s="1086"/>
      <c r="BA25" s="1086"/>
      <c r="BB25" s="1086"/>
      <c r="BC25" s="1086"/>
    </row>
    <row r="26" spans="2:55" ht="18" customHeight="1">
      <c r="B26" s="1096"/>
      <c r="C26" s="1096"/>
      <c r="D26" s="1096"/>
      <c r="E26" s="1096"/>
      <c r="F26" s="1096"/>
      <c r="G26" s="1096"/>
      <c r="H26" s="1096"/>
      <c r="I26" s="1089"/>
      <c r="J26" s="1089"/>
      <c r="K26" s="1089"/>
      <c r="L26" s="1089"/>
      <c r="M26" s="1089"/>
      <c r="N26" s="1089"/>
      <c r="O26" s="1089"/>
      <c r="P26" s="1089"/>
      <c r="Q26" s="1093" t="s">
        <v>518</v>
      </c>
      <c r="R26" s="1094"/>
      <c r="S26" s="1094"/>
      <c r="T26" s="1094"/>
      <c r="U26" s="1094"/>
      <c r="V26" s="1094"/>
      <c r="W26" s="1094"/>
      <c r="X26" s="1095"/>
      <c r="Y26" s="1082">
        <f t="shared" si="31"/>
        <v>0</v>
      </c>
      <c r="Z26" s="1083"/>
      <c r="AA26" s="1083"/>
      <c r="AB26" s="1083"/>
      <c r="AC26" s="1084"/>
      <c r="AD26" s="1082">
        <f t="shared" si="32"/>
        <v>0</v>
      </c>
      <c r="AE26" s="1083"/>
      <c r="AF26" s="1083"/>
      <c r="AG26" s="1083"/>
      <c r="AH26" s="1084"/>
      <c r="AI26" s="1082">
        <f t="shared" si="33"/>
        <v>0</v>
      </c>
      <c r="AJ26" s="1083"/>
      <c r="AK26" s="1083"/>
      <c r="AL26" s="1083"/>
      <c r="AM26" s="1084"/>
      <c r="AN26" s="1082">
        <f t="shared" si="34"/>
        <v>0</v>
      </c>
      <c r="AO26" s="1083"/>
      <c r="AP26" s="1083"/>
      <c r="AQ26" s="1083"/>
      <c r="AR26" s="1084"/>
      <c r="AS26" s="1082">
        <f t="shared" si="35"/>
        <v>0</v>
      </c>
      <c r="AT26" s="1083"/>
      <c r="AU26" s="1083"/>
      <c r="AV26" s="1083"/>
      <c r="AW26" s="1083"/>
      <c r="AX26" s="1087">
        <f t="shared" si="0"/>
        <v>0</v>
      </c>
      <c r="AY26" s="1088"/>
      <c r="AZ26" s="1088"/>
      <c r="BA26" s="1088"/>
      <c r="BB26" s="1088"/>
      <c r="BC26" s="1088"/>
    </row>
    <row r="27" spans="2:55" ht="18" customHeight="1">
      <c r="B27" s="1096"/>
      <c r="C27" s="1096"/>
      <c r="D27" s="1096"/>
      <c r="E27" s="1096"/>
      <c r="F27" s="1096"/>
      <c r="G27" s="1096"/>
      <c r="H27" s="1096"/>
      <c r="I27" s="1089" t="s">
        <v>530</v>
      </c>
      <c r="J27" s="1089"/>
      <c r="K27" s="1089"/>
      <c r="L27" s="1089"/>
      <c r="M27" s="1089"/>
      <c r="N27" s="1089"/>
      <c r="O27" s="1089"/>
      <c r="P27" s="1089"/>
      <c r="Q27" s="1090" t="s">
        <v>517</v>
      </c>
      <c r="R27" s="1091"/>
      <c r="S27" s="1091"/>
      <c r="T27" s="1091"/>
      <c r="U27" s="1091"/>
      <c r="V27" s="1091"/>
      <c r="W27" s="1091"/>
      <c r="X27" s="1092"/>
      <c r="Y27" s="1079"/>
      <c r="Z27" s="1080"/>
      <c r="AA27" s="1080"/>
      <c r="AB27" s="1080"/>
      <c r="AC27" s="1081"/>
      <c r="AD27" s="1079"/>
      <c r="AE27" s="1080"/>
      <c r="AF27" s="1080"/>
      <c r="AG27" s="1080"/>
      <c r="AH27" s="1081"/>
      <c r="AI27" s="1079"/>
      <c r="AJ27" s="1080"/>
      <c r="AK27" s="1080"/>
      <c r="AL27" s="1080"/>
      <c r="AM27" s="1081"/>
      <c r="AN27" s="1079"/>
      <c r="AO27" s="1080"/>
      <c r="AP27" s="1080"/>
      <c r="AQ27" s="1080"/>
      <c r="AR27" s="1081"/>
      <c r="AS27" s="1079"/>
      <c r="AT27" s="1080"/>
      <c r="AU27" s="1080"/>
      <c r="AV27" s="1080"/>
      <c r="AW27" s="1080"/>
      <c r="AX27" s="1085">
        <f t="shared" si="0"/>
        <v>0</v>
      </c>
      <c r="AY27" s="1086"/>
      <c r="AZ27" s="1086"/>
      <c r="BA27" s="1086"/>
      <c r="BB27" s="1086"/>
      <c r="BC27" s="1086"/>
    </row>
    <row r="28" spans="2:55" ht="18" customHeight="1">
      <c r="B28" s="1096"/>
      <c r="C28" s="1096"/>
      <c r="D28" s="1096"/>
      <c r="E28" s="1096"/>
      <c r="F28" s="1096"/>
      <c r="G28" s="1096"/>
      <c r="H28" s="1096"/>
      <c r="I28" s="1089"/>
      <c r="J28" s="1089"/>
      <c r="K28" s="1089"/>
      <c r="L28" s="1089"/>
      <c r="M28" s="1089"/>
      <c r="N28" s="1089"/>
      <c r="O28" s="1089"/>
      <c r="P28" s="1089"/>
      <c r="Q28" s="1093" t="s">
        <v>518</v>
      </c>
      <c r="R28" s="1094"/>
      <c r="S28" s="1094"/>
      <c r="T28" s="1094"/>
      <c r="U28" s="1094"/>
      <c r="V28" s="1094"/>
      <c r="W28" s="1094"/>
      <c r="X28" s="1095"/>
      <c r="Y28" s="1082">
        <f t="shared" si="31"/>
        <v>0</v>
      </c>
      <c r="Z28" s="1083"/>
      <c r="AA28" s="1083"/>
      <c r="AB28" s="1083"/>
      <c r="AC28" s="1084"/>
      <c r="AD28" s="1082">
        <f t="shared" si="32"/>
        <v>0</v>
      </c>
      <c r="AE28" s="1083"/>
      <c r="AF28" s="1083"/>
      <c r="AG28" s="1083"/>
      <c r="AH28" s="1084"/>
      <c r="AI28" s="1082">
        <f t="shared" si="33"/>
        <v>0</v>
      </c>
      <c r="AJ28" s="1083"/>
      <c r="AK28" s="1083"/>
      <c r="AL28" s="1083"/>
      <c r="AM28" s="1084"/>
      <c r="AN28" s="1082">
        <f t="shared" si="34"/>
        <v>0</v>
      </c>
      <c r="AO28" s="1083"/>
      <c r="AP28" s="1083"/>
      <c r="AQ28" s="1083"/>
      <c r="AR28" s="1084"/>
      <c r="AS28" s="1082">
        <f t="shared" si="35"/>
        <v>0</v>
      </c>
      <c r="AT28" s="1083"/>
      <c r="AU28" s="1083"/>
      <c r="AV28" s="1083"/>
      <c r="AW28" s="1083"/>
      <c r="AX28" s="1087">
        <f t="shared" si="0"/>
        <v>0</v>
      </c>
      <c r="AY28" s="1088"/>
      <c r="AZ28" s="1088"/>
      <c r="BA28" s="1088"/>
      <c r="BB28" s="1088"/>
      <c r="BC28" s="1088"/>
    </row>
    <row r="29" spans="2:55" ht="18" customHeight="1">
      <c r="B29" s="1100" t="s">
        <v>490</v>
      </c>
      <c r="C29" s="1101"/>
      <c r="D29" s="1101"/>
      <c r="E29" s="1101"/>
      <c r="F29" s="1101"/>
      <c r="G29" s="1101"/>
      <c r="H29" s="1101"/>
      <c r="I29" s="1101"/>
      <c r="J29" s="1101"/>
      <c r="K29" s="1101"/>
      <c r="L29" s="1101"/>
      <c r="M29" s="1101"/>
      <c r="N29" s="1101"/>
      <c r="O29" s="1101"/>
      <c r="P29" s="1101"/>
      <c r="Q29" s="1090" t="s">
        <v>517</v>
      </c>
      <c r="R29" s="1091"/>
      <c r="S29" s="1091"/>
      <c r="T29" s="1091"/>
      <c r="U29" s="1091"/>
      <c r="V29" s="1091"/>
      <c r="W29" s="1091"/>
      <c r="X29" s="1092"/>
      <c r="Y29" s="1076">
        <f t="shared" ref="Y29:Y30" si="36">Y9+Y11+Y13+Y15+Y17+Y19+Y21+Y23+Y25+Y27</f>
        <v>0</v>
      </c>
      <c r="Z29" s="1077"/>
      <c r="AA29" s="1077"/>
      <c r="AB29" s="1077"/>
      <c r="AC29" s="1078"/>
      <c r="AD29" s="1076">
        <f t="shared" ref="AD29" si="37">AD9+AD11+AD13+AD15+AD17+AD19+AD21+AD23+AD25+AD27</f>
        <v>0</v>
      </c>
      <c r="AE29" s="1077"/>
      <c r="AF29" s="1077"/>
      <c r="AG29" s="1077"/>
      <c r="AH29" s="1078"/>
      <c r="AI29" s="1076">
        <f t="shared" ref="AI29" si="38">AI9+AI11+AI13+AI15+AI17+AI19+AI21+AI23+AI25+AI27</f>
        <v>0</v>
      </c>
      <c r="AJ29" s="1077"/>
      <c r="AK29" s="1077"/>
      <c r="AL29" s="1077"/>
      <c r="AM29" s="1078"/>
      <c r="AN29" s="1076">
        <f t="shared" ref="AN29" si="39">AN9+AN11+AN13+AN15+AN17+AN19+AN21+AN23+AN25+AN27</f>
        <v>0</v>
      </c>
      <c r="AO29" s="1077"/>
      <c r="AP29" s="1077"/>
      <c r="AQ29" s="1077"/>
      <c r="AR29" s="1078"/>
      <c r="AS29" s="1076">
        <f t="shared" ref="AS29:AX29" si="40">AS9+AS11+AS13+AS15+AS17+AS19+AS21+AS23+AS25+AS27</f>
        <v>0</v>
      </c>
      <c r="AT29" s="1077"/>
      <c r="AU29" s="1077"/>
      <c r="AV29" s="1077"/>
      <c r="AW29" s="1077"/>
      <c r="AX29" s="1085">
        <f t="shared" si="40"/>
        <v>0</v>
      </c>
      <c r="AY29" s="1086"/>
      <c r="AZ29" s="1086"/>
      <c r="BA29" s="1086"/>
      <c r="BB29" s="1086"/>
      <c r="BC29" s="1086"/>
    </row>
    <row r="30" spans="2:55" ht="18" customHeight="1">
      <c r="B30" s="1102"/>
      <c r="C30" s="1103"/>
      <c r="D30" s="1103"/>
      <c r="E30" s="1103"/>
      <c r="F30" s="1103"/>
      <c r="G30" s="1103"/>
      <c r="H30" s="1103"/>
      <c r="I30" s="1103"/>
      <c r="J30" s="1103"/>
      <c r="K30" s="1103"/>
      <c r="L30" s="1103"/>
      <c r="M30" s="1103"/>
      <c r="N30" s="1103"/>
      <c r="O30" s="1103"/>
      <c r="P30" s="1103"/>
      <c r="Q30" s="1093" t="s">
        <v>518</v>
      </c>
      <c r="R30" s="1094"/>
      <c r="S30" s="1094"/>
      <c r="T30" s="1094"/>
      <c r="U30" s="1094"/>
      <c r="V30" s="1094"/>
      <c r="W30" s="1094"/>
      <c r="X30" s="1095"/>
      <c r="Y30" s="1082">
        <f t="shared" si="36"/>
        <v>0</v>
      </c>
      <c r="Z30" s="1083"/>
      <c r="AA30" s="1083"/>
      <c r="AB30" s="1083"/>
      <c r="AC30" s="1084"/>
      <c r="AD30" s="1082">
        <f t="shared" ref="AD30" si="41">AD10+AD12+AD14+AD16+AD18+AD20+AD22+AD24+AD26+AD28</f>
        <v>0</v>
      </c>
      <c r="AE30" s="1083"/>
      <c r="AF30" s="1083"/>
      <c r="AG30" s="1083"/>
      <c r="AH30" s="1084"/>
      <c r="AI30" s="1082">
        <f t="shared" ref="AI30" si="42">AI10+AI12+AI14+AI16+AI18+AI20+AI22+AI24+AI26+AI28</f>
        <v>0</v>
      </c>
      <c r="AJ30" s="1083"/>
      <c r="AK30" s="1083"/>
      <c r="AL30" s="1083"/>
      <c r="AM30" s="1084"/>
      <c r="AN30" s="1082">
        <f t="shared" ref="AN30" si="43">AN10+AN12+AN14+AN16+AN18+AN20+AN22+AN24+AN26+AN28</f>
        <v>0</v>
      </c>
      <c r="AO30" s="1083"/>
      <c r="AP30" s="1083"/>
      <c r="AQ30" s="1083"/>
      <c r="AR30" s="1084"/>
      <c r="AS30" s="1082">
        <f t="shared" ref="AS30" si="44">AS10+AS12+AS14+AS16+AS18+AS20+AS22+AS24+AS26+AS28</f>
        <v>0</v>
      </c>
      <c r="AT30" s="1083"/>
      <c r="AU30" s="1083"/>
      <c r="AV30" s="1083"/>
      <c r="AW30" s="1083"/>
      <c r="AX30" s="1087">
        <f>AX10+AX12+AX14+AX16+AX18+AX20+AX22+AX24+AX26+AX28</f>
        <v>0</v>
      </c>
      <c r="AY30" s="1088"/>
      <c r="AZ30" s="1088"/>
      <c r="BA30" s="1088"/>
      <c r="BB30" s="1088"/>
      <c r="BC30" s="1088"/>
    </row>
    <row r="31" spans="2:55" ht="15.75" customHeight="1">
      <c r="B31" s="1104" t="s">
        <v>531</v>
      </c>
      <c r="C31" s="1104"/>
      <c r="D31" s="1104"/>
      <c r="E31" s="1104"/>
      <c r="F31" s="1104"/>
      <c r="G31" s="1104"/>
      <c r="H31" s="1104"/>
      <c r="I31" s="1104"/>
      <c r="J31" s="1104"/>
      <c r="K31" s="1104"/>
      <c r="L31" s="1104"/>
      <c r="M31" s="1104"/>
      <c r="N31" s="1104"/>
      <c r="O31" s="1104"/>
      <c r="P31" s="1104"/>
      <c r="Q31" s="1104"/>
      <c r="R31" s="1104"/>
      <c r="S31" s="1104"/>
      <c r="T31" s="1104"/>
      <c r="U31" s="1104"/>
      <c r="V31" s="1104"/>
      <c r="W31" s="1104"/>
      <c r="X31" s="1104"/>
      <c r="Y31" s="1104"/>
      <c r="Z31" s="1104"/>
      <c r="AA31" s="1104"/>
      <c r="AB31" s="1104"/>
      <c r="AC31" s="1104"/>
      <c r="AD31" s="1104"/>
      <c r="AE31" s="1104"/>
      <c r="AF31" s="1104"/>
      <c r="AG31" s="1104"/>
      <c r="AH31" s="1104"/>
      <c r="AI31" s="1104"/>
      <c r="AJ31" s="1104"/>
      <c r="AK31" s="1104"/>
      <c r="AL31" s="1104"/>
      <c r="AM31" s="1104"/>
      <c r="AN31" s="1104"/>
      <c r="AO31" s="1104"/>
      <c r="AP31" s="1104"/>
      <c r="AQ31" s="1104"/>
      <c r="AR31" s="1104"/>
      <c r="AS31" s="1104"/>
      <c r="AT31" s="1104"/>
      <c r="AU31" s="1104"/>
      <c r="AV31" s="1104"/>
      <c r="AW31" s="1104"/>
      <c r="AX31" s="1105"/>
      <c r="AY31" s="1105"/>
      <c r="AZ31" s="1105"/>
      <c r="BA31" s="1105"/>
      <c r="BB31" s="1105"/>
    </row>
  </sheetData>
  <mergeCells count="189">
    <mergeCell ref="AX21:BC21"/>
    <mergeCell ref="AX22:BC22"/>
    <mergeCell ref="AX8:BC8"/>
    <mergeCell ref="AX9:BC9"/>
    <mergeCell ref="AX10:BC10"/>
    <mergeCell ref="AX11:BC11"/>
    <mergeCell ref="AX12:BC12"/>
    <mergeCell ref="AX13:BC13"/>
    <mergeCell ref="AX14:BC14"/>
    <mergeCell ref="AX15:BC15"/>
    <mergeCell ref="AX16:BC16"/>
    <mergeCell ref="B31:BB31"/>
    <mergeCell ref="I25:P26"/>
    <mergeCell ref="Q25:X25"/>
    <mergeCell ref="B23:H28"/>
    <mergeCell ref="I23:P24"/>
    <mergeCell ref="Q23:X23"/>
    <mergeCell ref="Q24:X24"/>
    <mergeCell ref="AI30:AM30"/>
    <mergeCell ref="AN30:AR30"/>
    <mergeCell ref="AS30:AW30"/>
    <mergeCell ref="AI25:AM25"/>
    <mergeCell ref="AN25:AR25"/>
    <mergeCell ref="AS25:AW25"/>
    <mergeCell ref="AI26:AM26"/>
    <mergeCell ref="AX23:BC23"/>
    <mergeCell ref="AX24:BC24"/>
    <mergeCell ref="AX25:BC25"/>
    <mergeCell ref="AX26:BC26"/>
    <mergeCell ref="AX27:BC27"/>
    <mergeCell ref="AX28:BC28"/>
    <mergeCell ref="AX29:BC29"/>
    <mergeCell ref="AI28:AM28"/>
    <mergeCell ref="AN28:AR28"/>
    <mergeCell ref="AX30:BC30"/>
    <mergeCell ref="Y9:AC9"/>
    <mergeCell ref="Y10:AC10"/>
    <mergeCell ref="Y11:AC11"/>
    <mergeCell ref="Y12:AC12"/>
    <mergeCell ref="Y13:AC13"/>
    <mergeCell ref="Y14:AC14"/>
    <mergeCell ref="Y15:AC15"/>
    <mergeCell ref="Y16:AC16"/>
    <mergeCell ref="Y30:AC30"/>
    <mergeCell ref="AN8:AR8"/>
    <mergeCell ref="AS8:AW8"/>
    <mergeCell ref="B29:P30"/>
    <mergeCell ref="Q29:X29"/>
    <mergeCell ref="Q30:X30"/>
    <mergeCell ref="Q12:X12"/>
    <mergeCell ref="I9:P10"/>
    <mergeCell ref="Q9:X9"/>
    <mergeCell ref="I11:P12"/>
    <mergeCell ref="Q11:X11"/>
    <mergeCell ref="I19:P20"/>
    <mergeCell ref="Q19:X19"/>
    <mergeCell ref="B17:H22"/>
    <mergeCell ref="I17:P18"/>
    <mergeCell ref="Q17:X17"/>
    <mergeCell ref="I15:P16"/>
    <mergeCell ref="Q15:X15"/>
    <mergeCell ref="Q16:X16"/>
    <mergeCell ref="I13:P14"/>
    <mergeCell ref="Q13:X13"/>
    <mergeCell ref="Q20:X20"/>
    <mergeCell ref="Q18:X18"/>
    <mergeCell ref="AD18:AH18"/>
    <mergeCell ref="Y8:AC8"/>
    <mergeCell ref="B1:N2"/>
    <mergeCell ref="AL1:BC1"/>
    <mergeCell ref="AL2:AM2"/>
    <mergeCell ref="AN2:AO2"/>
    <mergeCell ref="AP2:AQ2"/>
    <mergeCell ref="AR2:AS2"/>
    <mergeCell ref="AT2:AU2"/>
    <mergeCell ref="Q10:X10"/>
    <mergeCell ref="B9:H16"/>
    <mergeCell ref="AD9:AH9"/>
    <mergeCell ref="AI9:AM9"/>
    <mergeCell ref="AN9:AR9"/>
    <mergeCell ref="AS9:AW9"/>
    <mergeCell ref="AD10:AH10"/>
    <mergeCell ref="A4:BB4"/>
    <mergeCell ref="AV2:AW2"/>
    <mergeCell ref="AX2:AY2"/>
    <mergeCell ref="AZ2:BA2"/>
    <mergeCell ref="BB2:BC2"/>
    <mergeCell ref="B8:P8"/>
    <mergeCell ref="Q8:X8"/>
    <mergeCell ref="AD8:AH8"/>
    <mergeCell ref="Q14:X14"/>
    <mergeCell ref="AI8:AM8"/>
    <mergeCell ref="I21:P22"/>
    <mergeCell ref="Q21:X21"/>
    <mergeCell ref="Q22:X22"/>
    <mergeCell ref="Q26:X26"/>
    <mergeCell ref="I27:P28"/>
    <mergeCell ref="Q27:X27"/>
    <mergeCell ref="Q28:X28"/>
    <mergeCell ref="AD30:AH30"/>
    <mergeCell ref="AD25:AH25"/>
    <mergeCell ref="AD26:AH26"/>
    <mergeCell ref="AD28:AH28"/>
    <mergeCell ref="AD21:AH21"/>
    <mergeCell ref="Y23:AC23"/>
    <mergeCell ref="Y24:AC24"/>
    <mergeCell ref="Y25:AC25"/>
    <mergeCell ref="Y26:AC26"/>
    <mergeCell ref="Y27:AC27"/>
    <mergeCell ref="Y28:AC28"/>
    <mergeCell ref="Y29:AC29"/>
    <mergeCell ref="AD13:AH13"/>
    <mergeCell ref="AI13:AM13"/>
    <mergeCell ref="AN13:AR13"/>
    <mergeCell ref="AS13:AW13"/>
    <mergeCell ref="AN15:AR15"/>
    <mergeCell ref="AS15:AW15"/>
    <mergeCell ref="AD16:AH16"/>
    <mergeCell ref="AI16:AM16"/>
    <mergeCell ref="AN16:AR16"/>
    <mergeCell ref="AS16:AW16"/>
    <mergeCell ref="AD14:AH14"/>
    <mergeCell ref="AI14:AM14"/>
    <mergeCell ref="AN14:AR14"/>
    <mergeCell ref="AS14:AW14"/>
    <mergeCell ref="AD15:AH15"/>
    <mergeCell ref="AI15:AM15"/>
    <mergeCell ref="AI10:AM10"/>
    <mergeCell ref="AN10:AR10"/>
    <mergeCell ref="AS10:AW10"/>
    <mergeCell ref="AD11:AH11"/>
    <mergeCell ref="AI11:AM11"/>
    <mergeCell ref="AN11:AR11"/>
    <mergeCell ref="AS11:AW11"/>
    <mergeCell ref="AD12:AH12"/>
    <mergeCell ref="AI12:AM12"/>
    <mergeCell ref="AN12:AR12"/>
    <mergeCell ref="AS12:AW12"/>
    <mergeCell ref="AD20:AH20"/>
    <mergeCell ref="AI20:AM20"/>
    <mergeCell ref="AN20:AR20"/>
    <mergeCell ref="AS20:AW20"/>
    <mergeCell ref="Y17:AC17"/>
    <mergeCell ref="Y18:AC18"/>
    <mergeCell ref="Y19:AC19"/>
    <mergeCell ref="Y20:AC20"/>
    <mergeCell ref="AX17:BC17"/>
    <mergeCell ref="AX18:BC18"/>
    <mergeCell ref="AX19:BC19"/>
    <mergeCell ref="AX20:BC20"/>
    <mergeCell ref="AI18:AM18"/>
    <mergeCell ref="AN18:AR18"/>
    <mergeCell ref="AS18:AW18"/>
    <mergeCell ref="AD19:AH19"/>
    <mergeCell ref="AI19:AM19"/>
    <mergeCell ref="AN19:AR19"/>
    <mergeCell ref="AS19:AW19"/>
    <mergeCell ref="AD17:AH17"/>
    <mergeCell ref="AI17:AM17"/>
    <mergeCell ref="AN17:AR17"/>
    <mergeCell ref="AS17:AW17"/>
    <mergeCell ref="AI21:AM21"/>
    <mergeCell ref="AN21:AR21"/>
    <mergeCell ref="AS21:AW21"/>
    <mergeCell ref="AD22:AH22"/>
    <mergeCell ref="AI22:AM22"/>
    <mergeCell ref="AN22:AR22"/>
    <mergeCell ref="AS22:AW22"/>
    <mergeCell ref="Y21:AC21"/>
    <mergeCell ref="Y22:AC22"/>
    <mergeCell ref="AN29:AR29"/>
    <mergeCell ref="AS29:AW29"/>
    <mergeCell ref="AD23:AH23"/>
    <mergeCell ref="AI23:AM23"/>
    <mergeCell ref="AN23:AR23"/>
    <mergeCell ref="AS23:AW23"/>
    <mergeCell ref="AD24:AH24"/>
    <mergeCell ref="AI24:AM24"/>
    <mergeCell ref="AN24:AR24"/>
    <mergeCell ref="AS24:AW24"/>
    <mergeCell ref="AN26:AR26"/>
    <mergeCell ref="AS26:AW26"/>
    <mergeCell ref="AD27:AH27"/>
    <mergeCell ref="AI27:AM27"/>
    <mergeCell ref="AN27:AR27"/>
    <mergeCell ref="AS27:AW27"/>
    <mergeCell ref="AS28:AW28"/>
    <mergeCell ref="AD29:AH29"/>
    <mergeCell ref="AI29:AM29"/>
  </mergeCells>
  <phoneticPr fontId="2"/>
  <printOptions horizontalCentered="1"/>
  <pageMargins left="0.59055118110236227" right="0.39370078740157483" top="0.59055118110236227" bottom="0.47244094488188981" header="0.31496062992125984" footer="0.31496062992125984"/>
  <pageSetup paperSize="9" orientation="portrait" cellComments="asDisplayed" r:id="rId1"/>
  <headerFooter>
    <oddHeader>&amp;R&amp;A</oddHeader>
    <oddFooter>&amp;R&amp;10R4マンションストック長寿命化等モデル事業③</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92D050"/>
    <pageSetUpPr fitToPage="1"/>
  </sheetPr>
  <dimension ref="A1:BC46"/>
  <sheetViews>
    <sheetView showGridLines="0" view="pageBreakPreview" zoomScaleNormal="100" zoomScaleSheetLayoutView="100" workbookViewId="0"/>
  </sheetViews>
  <sheetFormatPr defaultColWidth="1.6640625" defaultRowHeight="13.2"/>
  <sheetData>
    <row r="1" spans="1:55" ht="10.5" customHeight="1">
      <c r="A1" s="1"/>
      <c r="B1" s="593" t="s">
        <v>431</v>
      </c>
      <c r="C1" s="594"/>
      <c r="D1" s="594"/>
      <c r="E1" s="594"/>
      <c r="F1" s="594"/>
      <c r="G1" s="594"/>
      <c r="H1" s="594"/>
      <c r="I1" s="594"/>
      <c r="J1" s="594"/>
      <c r="K1" s="594"/>
      <c r="L1" s="594"/>
      <c r="M1" s="594"/>
      <c r="N1" s="595"/>
      <c r="O1" s="314"/>
      <c r="P1" s="314"/>
      <c r="Q1" s="314"/>
      <c r="R1" s="314"/>
      <c r="S1" s="314"/>
      <c r="T1" s="314"/>
      <c r="U1" s="314"/>
      <c r="V1" s="314"/>
      <c r="W1" s="314"/>
      <c r="X1" s="314"/>
      <c r="Y1" s="314"/>
      <c r="Z1" s="314"/>
      <c r="AA1" s="314"/>
      <c r="AB1" s="314"/>
      <c r="AC1" s="314"/>
      <c r="AD1" s="314"/>
      <c r="AE1" s="314"/>
      <c r="AF1" s="314"/>
      <c r="AG1" s="314"/>
      <c r="AH1" s="314"/>
      <c r="AK1" s="599" t="s">
        <v>12</v>
      </c>
      <c r="AL1" s="600"/>
      <c r="AM1" s="600"/>
      <c r="AN1" s="600"/>
      <c r="AO1" s="600"/>
      <c r="AP1" s="600"/>
      <c r="AQ1" s="600"/>
      <c r="AR1" s="600"/>
      <c r="AS1" s="600"/>
      <c r="AT1" s="600"/>
      <c r="AU1" s="600"/>
      <c r="AV1" s="600"/>
      <c r="AW1" s="600"/>
      <c r="AX1" s="600"/>
      <c r="AY1" s="600"/>
      <c r="AZ1" s="600"/>
      <c r="BA1" s="600"/>
      <c r="BB1" s="601"/>
    </row>
    <row r="2" spans="1:55" ht="24" customHeight="1" thickBot="1">
      <c r="A2" s="314"/>
      <c r="B2" s="596"/>
      <c r="C2" s="597"/>
      <c r="D2" s="597"/>
      <c r="E2" s="597"/>
      <c r="F2" s="597"/>
      <c r="G2" s="597"/>
      <c r="H2" s="597"/>
      <c r="I2" s="597"/>
      <c r="J2" s="597"/>
      <c r="K2" s="597"/>
      <c r="L2" s="597"/>
      <c r="M2" s="597"/>
      <c r="N2" s="598"/>
      <c r="O2" s="1"/>
      <c r="P2" s="1"/>
      <c r="Q2" s="1"/>
      <c r="R2" s="1"/>
      <c r="S2" s="1"/>
      <c r="T2" s="1"/>
      <c r="U2" s="1"/>
      <c r="V2" s="1"/>
      <c r="W2" s="1"/>
      <c r="X2" s="296"/>
      <c r="Y2" s="1"/>
      <c r="Z2" s="1"/>
      <c r="AA2" s="1"/>
      <c r="AB2" s="1"/>
      <c r="AC2" s="1"/>
      <c r="AD2" s="1"/>
      <c r="AE2" s="1"/>
      <c r="AF2" s="1"/>
      <c r="AG2" s="1"/>
      <c r="AH2" s="1"/>
      <c r="AK2" s="866">
        <f>IF(様式1!$AL$3="","",様式1!$AL$3)</f>
        <v>2</v>
      </c>
      <c r="AL2" s="867"/>
      <c r="AM2" s="868">
        <f>IF(様式1!$AN$3="","",様式1!$AN$3)</f>
        <v>0</v>
      </c>
      <c r="AN2" s="867"/>
      <c r="AO2" s="868">
        <f>IF(様式1!$AP$3="","",様式1!$AP$3)</f>
        <v>2</v>
      </c>
      <c r="AP2" s="867"/>
      <c r="AQ2" s="868" t="str">
        <f>IF(様式1!$AR$3="","",様式1!$AR$3)</f>
        <v/>
      </c>
      <c r="AR2" s="869"/>
      <c r="AS2" s="870" t="str">
        <f>IF(様式1!$AT$3="","",様式1!$AT$3)</f>
        <v>C</v>
      </c>
      <c r="AT2" s="871"/>
      <c r="AU2" s="872" t="str">
        <f>IF(様式1!$AV$3="","",様式1!$AV$3)</f>
        <v/>
      </c>
      <c r="AV2" s="873"/>
      <c r="AW2" s="873" t="str">
        <f>IF(様式1!$AX$3="","",様式1!$AX$3)</f>
        <v/>
      </c>
      <c r="AX2" s="873"/>
      <c r="AY2" s="868" t="str">
        <f>IF(様式1!$AZ$3="","",様式1!$AZ$3)</f>
        <v/>
      </c>
      <c r="AZ2" s="867"/>
      <c r="BA2" s="868" t="str">
        <f>IF(様式1!$BB$3="","",様式1!$BB$3)</f>
        <v/>
      </c>
      <c r="BB2" s="874"/>
    </row>
    <row r="5" spans="1:55" ht="20.25" customHeight="1">
      <c r="A5" s="921" t="s">
        <v>497</v>
      </c>
      <c r="B5" s="921"/>
      <c r="C5" s="921"/>
      <c r="D5" s="921"/>
      <c r="E5" s="921"/>
      <c r="F5" s="921"/>
      <c r="G5" s="921"/>
      <c r="H5" s="921"/>
      <c r="I5" s="921"/>
      <c r="J5" s="921"/>
      <c r="K5" s="921"/>
      <c r="L5" s="921"/>
      <c r="M5" s="921"/>
      <c r="N5" s="921"/>
      <c r="O5" s="921"/>
      <c r="P5" s="921"/>
      <c r="Q5" s="921"/>
      <c r="R5" s="921"/>
      <c r="S5" s="921"/>
      <c r="T5" s="921"/>
      <c r="U5" s="921"/>
      <c r="V5" s="921"/>
      <c r="W5" s="921"/>
      <c r="X5" s="921"/>
      <c r="Y5" s="921"/>
      <c r="Z5" s="921"/>
      <c r="AA5" s="921"/>
      <c r="AB5" s="921"/>
      <c r="AC5" s="921"/>
      <c r="AD5" s="921"/>
      <c r="AE5" s="921"/>
      <c r="AF5" s="921"/>
      <c r="AG5" s="921"/>
      <c r="AH5" s="921"/>
      <c r="AI5" s="921"/>
      <c r="AJ5" s="921"/>
      <c r="AK5" s="921"/>
      <c r="AL5" s="921"/>
      <c r="AM5" s="921"/>
      <c r="AN5" s="921"/>
      <c r="AO5" s="921"/>
      <c r="AP5" s="921"/>
      <c r="AQ5" s="921"/>
      <c r="AR5" s="921"/>
      <c r="AS5" s="921"/>
      <c r="AT5" s="921"/>
      <c r="AU5" s="921"/>
      <c r="AV5" s="921"/>
      <c r="AW5" s="921"/>
      <c r="AX5" s="921"/>
      <c r="AY5" s="921"/>
      <c r="AZ5" s="921"/>
      <c r="BA5" s="921"/>
      <c r="BB5" s="921"/>
      <c r="BC5" s="329"/>
    </row>
    <row r="6" spans="1:55" ht="12.75" customHeight="1">
      <c r="A6" s="331"/>
      <c r="B6" s="340"/>
      <c r="C6" s="331"/>
      <c r="D6" s="331"/>
      <c r="E6" s="331"/>
      <c r="F6" s="331"/>
      <c r="G6" s="331"/>
      <c r="H6" s="331"/>
      <c r="I6" s="331"/>
      <c r="J6" s="331"/>
      <c r="K6" s="331"/>
      <c r="L6" s="331"/>
      <c r="M6" s="331"/>
      <c r="N6" s="331"/>
      <c r="O6" s="331"/>
      <c r="P6" s="331"/>
      <c r="Q6" s="331"/>
      <c r="R6" s="331"/>
      <c r="S6" s="331"/>
      <c r="T6" s="331"/>
      <c r="U6" s="331"/>
      <c r="V6" s="331"/>
      <c r="W6" s="331"/>
      <c r="X6" s="331"/>
      <c r="Y6" s="331"/>
      <c r="Z6" s="331"/>
      <c r="AA6" s="331"/>
      <c r="AB6" s="331"/>
      <c r="AC6" s="331"/>
      <c r="AD6" s="331"/>
      <c r="AE6" s="331"/>
      <c r="AF6" s="331"/>
      <c r="AG6" s="331"/>
      <c r="AH6" s="331"/>
      <c r="AI6" s="331"/>
      <c r="AJ6" s="331"/>
      <c r="AK6" s="331"/>
      <c r="AL6" s="331"/>
      <c r="AM6" s="331"/>
      <c r="AN6" s="331"/>
      <c r="AO6" s="331"/>
      <c r="AP6" s="331"/>
      <c r="AQ6" s="331"/>
      <c r="AR6" s="331"/>
      <c r="AS6" s="331"/>
      <c r="AT6" s="331"/>
      <c r="AU6" s="331"/>
      <c r="AV6" s="331"/>
      <c r="AW6" s="331"/>
      <c r="AX6" s="331"/>
      <c r="AY6" s="331"/>
      <c r="AZ6" s="331"/>
      <c r="BA6" s="331"/>
      <c r="BB6" s="331"/>
    </row>
    <row r="7" spans="1:55">
      <c r="A7" s="331"/>
      <c r="B7" s="1133" t="s">
        <v>740</v>
      </c>
      <c r="C7" s="1133"/>
      <c r="D7" s="1133"/>
      <c r="E7" s="1133"/>
      <c r="F7" s="1133"/>
      <c r="G7" s="1133"/>
      <c r="H7" s="1133"/>
      <c r="I7" s="1133"/>
      <c r="J7" s="1133"/>
      <c r="K7" s="1133"/>
      <c r="L7" s="1133"/>
      <c r="M7" s="1133"/>
      <c r="N7" s="1133"/>
      <c r="O7" s="1133"/>
      <c r="P7" s="1133"/>
      <c r="Q7" s="1133"/>
      <c r="R7" s="1133"/>
      <c r="S7" s="1133"/>
      <c r="T7" s="1133"/>
      <c r="U7" s="1133"/>
      <c r="V7" s="1133"/>
      <c r="W7" s="1133"/>
      <c r="X7" s="1133"/>
      <c r="Y7" s="1133"/>
      <c r="Z7" s="1133"/>
      <c r="AA7" s="1133"/>
      <c r="AB7" s="1133"/>
      <c r="AC7" s="1133"/>
      <c r="AD7" s="1133"/>
      <c r="AE7" s="1133"/>
      <c r="AF7" s="1133"/>
      <c r="AG7" s="1133"/>
      <c r="AH7" s="1133"/>
      <c r="AI7" s="1133"/>
      <c r="AJ7" s="1133"/>
      <c r="AK7" s="1133"/>
      <c r="AL7" s="1133"/>
      <c r="AM7" s="1133"/>
      <c r="AN7" s="1133"/>
      <c r="AO7" s="1133"/>
      <c r="AP7" s="1133"/>
      <c r="AQ7" s="1133"/>
      <c r="AR7" s="1133"/>
      <c r="AS7" s="1133"/>
      <c r="AT7" s="1133"/>
      <c r="AU7" s="1133"/>
      <c r="AV7" s="1133"/>
      <c r="AW7" s="1133"/>
      <c r="AX7" s="1133"/>
      <c r="AY7" s="1133"/>
      <c r="AZ7" s="1133"/>
      <c r="BA7" s="1133"/>
      <c r="BB7" s="1133"/>
    </row>
    <row r="8" spans="1:55" ht="17.25" customHeight="1">
      <c r="A8" s="331"/>
      <c r="B8" s="1125" t="s">
        <v>540</v>
      </c>
      <c r="C8" s="1125"/>
      <c r="D8" s="1125"/>
      <c r="E8" s="1125"/>
      <c r="F8" s="1125"/>
      <c r="G8" s="1125"/>
      <c r="H8" s="1125"/>
      <c r="I8" s="1125"/>
      <c r="J8" s="1107" t="s">
        <v>492</v>
      </c>
      <c r="K8" s="1107"/>
      <c r="L8" s="1107"/>
      <c r="M8" s="1107"/>
      <c r="N8" s="1107"/>
      <c r="O8" s="1107"/>
      <c r="P8" s="1107"/>
      <c r="Q8" s="1107"/>
      <c r="R8" s="1107"/>
      <c r="S8" s="1107"/>
      <c r="T8" s="1107"/>
      <c r="U8" s="1107"/>
      <c r="V8" s="1107"/>
      <c r="W8" s="1107"/>
      <c r="X8" s="1107"/>
      <c r="Y8" s="1107"/>
      <c r="Z8" s="352"/>
      <c r="AA8" s="1134" t="s">
        <v>18</v>
      </c>
      <c r="AB8" s="1134"/>
      <c r="AC8" s="1138" t="s">
        <v>427</v>
      </c>
      <c r="AD8" s="1138"/>
      <c r="AE8" s="1138"/>
      <c r="AF8" s="1138"/>
      <c r="AG8" s="1138"/>
      <c r="AH8" s="1134" t="s">
        <v>18</v>
      </c>
      <c r="AI8" s="1134"/>
      <c r="AJ8" s="1138" t="s">
        <v>428</v>
      </c>
      <c r="AK8" s="1138"/>
      <c r="AL8" s="1138"/>
      <c r="AM8" s="1138"/>
      <c r="AN8" s="1138"/>
      <c r="AO8" s="1138"/>
      <c r="AP8" s="1138"/>
      <c r="AQ8" s="1134" t="s">
        <v>18</v>
      </c>
      <c r="AR8" s="1134"/>
      <c r="AS8" s="1135" t="s">
        <v>738</v>
      </c>
      <c r="AT8" s="1136"/>
      <c r="AU8" s="1136"/>
      <c r="AV8" s="1136"/>
      <c r="AW8" s="1136"/>
      <c r="AX8" s="1136"/>
      <c r="AY8" s="1136"/>
      <c r="AZ8" s="1136"/>
      <c r="BA8" s="1136"/>
      <c r="BB8" s="1137"/>
    </row>
    <row r="9" spans="1:55" ht="17.25" customHeight="1">
      <c r="A9" s="331"/>
      <c r="B9" s="1125"/>
      <c r="C9" s="1125"/>
      <c r="D9" s="1125"/>
      <c r="E9" s="1125"/>
      <c r="F9" s="1125"/>
      <c r="G9" s="1125"/>
      <c r="H9" s="1125"/>
      <c r="I9" s="1125"/>
      <c r="J9" s="1107" t="s">
        <v>493</v>
      </c>
      <c r="K9" s="1107"/>
      <c r="L9" s="1107"/>
      <c r="M9" s="1107"/>
      <c r="N9" s="1107"/>
      <c r="O9" s="1107"/>
      <c r="P9" s="1107"/>
      <c r="Q9" s="1107"/>
      <c r="R9" s="1107"/>
      <c r="S9" s="1107"/>
      <c r="T9" s="1107"/>
      <c r="U9" s="1107"/>
      <c r="V9" s="1107"/>
      <c r="W9" s="1107"/>
      <c r="X9" s="1107"/>
      <c r="Y9" s="1107"/>
      <c r="Z9" s="1108"/>
      <c r="AA9" s="1108"/>
      <c r="AB9" s="1108"/>
      <c r="AC9" s="1108"/>
      <c r="AD9" s="1108"/>
      <c r="AE9" s="1108"/>
      <c r="AF9" s="1108"/>
      <c r="AG9" s="1108"/>
      <c r="AH9" s="1108"/>
      <c r="AI9" s="1108"/>
      <c r="AJ9" s="1108"/>
      <c r="AK9" s="1108"/>
      <c r="AL9" s="1108"/>
      <c r="AM9" s="1108"/>
      <c r="AN9" s="1108"/>
      <c r="AO9" s="1108"/>
      <c r="AP9" s="1108"/>
      <c r="AQ9" s="1108"/>
      <c r="AR9" s="1108"/>
      <c r="AS9" s="1108"/>
      <c r="AT9" s="1108"/>
      <c r="AU9" s="1108"/>
      <c r="AV9" s="1108"/>
      <c r="AW9" s="1108"/>
      <c r="AX9" s="1108"/>
      <c r="AY9" s="1108"/>
      <c r="AZ9" s="1108"/>
      <c r="BA9" s="1108"/>
      <c r="BB9" s="1108"/>
    </row>
    <row r="10" spans="1:55" ht="17.25" customHeight="1">
      <c r="A10" s="331"/>
      <c r="B10" s="1125"/>
      <c r="C10" s="1125"/>
      <c r="D10" s="1125"/>
      <c r="E10" s="1125"/>
      <c r="F10" s="1125"/>
      <c r="G10" s="1125"/>
      <c r="H10" s="1125"/>
      <c r="I10" s="1125"/>
      <c r="J10" s="1107" t="s">
        <v>494</v>
      </c>
      <c r="K10" s="1107"/>
      <c r="L10" s="1107"/>
      <c r="M10" s="1107"/>
      <c r="N10" s="1107"/>
      <c r="O10" s="1107"/>
      <c r="P10" s="1107"/>
      <c r="Q10" s="1107"/>
      <c r="R10" s="1107"/>
      <c r="S10" s="1107"/>
      <c r="T10" s="1107"/>
      <c r="U10" s="1107"/>
      <c r="V10" s="1107"/>
      <c r="W10" s="1107"/>
      <c r="X10" s="1107"/>
      <c r="Y10" s="1107"/>
      <c r="Z10" s="1108"/>
      <c r="AA10" s="1108"/>
      <c r="AB10" s="1108"/>
      <c r="AC10" s="1108"/>
      <c r="AD10" s="1108"/>
      <c r="AE10" s="1108"/>
      <c r="AF10" s="1108"/>
      <c r="AG10" s="1108"/>
      <c r="AH10" s="1108"/>
      <c r="AI10" s="1108"/>
      <c r="AJ10" s="1108"/>
      <c r="AK10" s="1108"/>
      <c r="AL10" s="1108"/>
      <c r="AM10" s="1108"/>
      <c r="AN10" s="1108"/>
      <c r="AO10" s="1108"/>
      <c r="AP10" s="1108"/>
      <c r="AQ10" s="1108"/>
      <c r="AR10" s="1108"/>
      <c r="AS10" s="1108"/>
      <c r="AT10" s="1108"/>
      <c r="AU10" s="1108"/>
      <c r="AV10" s="1108"/>
      <c r="AW10" s="1108"/>
      <c r="AX10" s="1108"/>
      <c r="AY10" s="1108"/>
      <c r="AZ10" s="1108"/>
      <c r="BA10" s="1108"/>
      <c r="BB10" s="1108"/>
    </row>
    <row r="11" spans="1:55" ht="17.25" customHeight="1">
      <c r="A11" s="331"/>
      <c r="B11" s="1125"/>
      <c r="C11" s="1125"/>
      <c r="D11" s="1125"/>
      <c r="E11" s="1125"/>
      <c r="F11" s="1125"/>
      <c r="G11" s="1125"/>
      <c r="H11" s="1125"/>
      <c r="I11" s="1125"/>
      <c r="J11" s="1107" t="s">
        <v>495</v>
      </c>
      <c r="K11" s="1107"/>
      <c r="L11" s="1107"/>
      <c r="M11" s="1107"/>
      <c r="N11" s="1107"/>
      <c r="O11" s="1107"/>
      <c r="P11" s="1107"/>
      <c r="Q11" s="1107"/>
      <c r="R11" s="1107"/>
      <c r="S11" s="1107"/>
      <c r="T11" s="1107"/>
      <c r="U11" s="1107"/>
      <c r="V11" s="1107"/>
      <c r="W11" s="1107"/>
      <c r="X11" s="1107"/>
      <c r="Y11" s="1107"/>
      <c r="Z11" s="1108"/>
      <c r="AA11" s="1108"/>
      <c r="AB11" s="1108"/>
      <c r="AC11" s="1108"/>
      <c r="AD11" s="1108"/>
      <c r="AE11" s="1108"/>
      <c r="AF11" s="1108"/>
      <c r="AG11" s="1108"/>
      <c r="AH11" s="1108"/>
      <c r="AI11" s="1108"/>
      <c r="AJ11" s="1108"/>
      <c r="AK11" s="1108"/>
      <c r="AL11" s="1108"/>
      <c r="AM11" s="1108"/>
      <c r="AN11" s="1108"/>
      <c r="AO11" s="1108"/>
      <c r="AP11" s="1108"/>
      <c r="AQ11" s="1108"/>
      <c r="AR11" s="1108"/>
      <c r="AS11" s="1108"/>
      <c r="AT11" s="1108"/>
      <c r="AU11" s="1108"/>
      <c r="AV11" s="1108"/>
      <c r="AW11" s="1108"/>
      <c r="AX11" s="1108"/>
      <c r="AY11" s="1108"/>
      <c r="AZ11" s="1108"/>
      <c r="BA11" s="1108"/>
      <c r="BB11" s="1108"/>
    </row>
    <row r="12" spans="1:55" ht="17.25" customHeight="1">
      <c r="A12" s="331"/>
      <c r="B12" s="1125"/>
      <c r="C12" s="1125"/>
      <c r="D12" s="1125"/>
      <c r="E12" s="1125"/>
      <c r="F12" s="1125"/>
      <c r="G12" s="1125"/>
      <c r="H12" s="1125"/>
      <c r="I12" s="1125"/>
      <c r="J12" s="1107" t="s">
        <v>532</v>
      </c>
      <c r="K12" s="1107"/>
      <c r="L12" s="1107"/>
      <c r="M12" s="1107"/>
      <c r="N12" s="1107"/>
      <c r="O12" s="1107"/>
      <c r="P12" s="1107"/>
      <c r="Q12" s="1107"/>
      <c r="R12" s="1107"/>
      <c r="S12" s="1107"/>
      <c r="T12" s="1107"/>
      <c r="U12" s="1107"/>
      <c r="V12" s="1107"/>
      <c r="W12" s="1107"/>
      <c r="X12" s="1107"/>
      <c r="Y12" s="1107"/>
      <c r="Z12" s="1108"/>
      <c r="AA12" s="1108"/>
      <c r="AB12" s="1108"/>
      <c r="AC12" s="1108"/>
      <c r="AD12" s="1108"/>
      <c r="AE12" s="1108"/>
      <c r="AF12" s="1108"/>
      <c r="AG12" s="1108"/>
      <c r="AH12" s="1108"/>
      <c r="AI12" s="1108"/>
      <c r="AJ12" s="1108"/>
      <c r="AK12" s="1108"/>
      <c r="AL12" s="1108"/>
      <c r="AM12" s="1108"/>
      <c r="AN12" s="1108"/>
      <c r="AO12" s="1108"/>
      <c r="AP12" s="1108"/>
      <c r="AQ12" s="1108"/>
      <c r="AR12" s="1108"/>
      <c r="AS12" s="1108"/>
      <c r="AT12" s="1108"/>
      <c r="AU12" s="1108"/>
      <c r="AV12" s="1108"/>
      <c r="AW12" s="1108"/>
      <c r="AX12" s="1108"/>
      <c r="AY12" s="1108"/>
      <c r="AZ12" s="1108"/>
      <c r="BA12" s="1108"/>
      <c r="BB12" s="1108"/>
    </row>
    <row r="13" spans="1:55" ht="17.25" customHeight="1">
      <c r="A13" s="331"/>
      <c r="B13" s="1125"/>
      <c r="C13" s="1125"/>
      <c r="D13" s="1125"/>
      <c r="E13" s="1125"/>
      <c r="F13" s="1125"/>
      <c r="G13" s="1125"/>
      <c r="H13" s="1125"/>
      <c r="I13" s="1125"/>
      <c r="J13" s="1116" t="s">
        <v>533</v>
      </c>
      <c r="K13" s="1117"/>
      <c r="L13" s="1117"/>
      <c r="M13" s="1117"/>
      <c r="N13" s="1117"/>
      <c r="O13" s="1117"/>
      <c r="P13" s="1117"/>
      <c r="Q13" s="1117"/>
      <c r="R13" s="1117"/>
      <c r="S13" s="1117"/>
      <c r="T13" s="1117"/>
      <c r="U13" s="1117"/>
      <c r="V13" s="1117"/>
      <c r="W13" s="1117"/>
      <c r="X13" s="1117"/>
      <c r="Y13" s="1118"/>
      <c r="Z13" s="1122" t="s">
        <v>535</v>
      </c>
      <c r="AA13" s="1123"/>
      <c r="AB13" s="1123"/>
      <c r="AC13" s="1123"/>
      <c r="AD13" s="1123"/>
      <c r="AE13" s="1123"/>
      <c r="AF13" s="1123"/>
      <c r="AG13" s="1123"/>
      <c r="AH13" s="1124" t="s">
        <v>18</v>
      </c>
      <c r="AI13" s="1124"/>
      <c r="AJ13" s="1110" t="s">
        <v>536</v>
      </c>
      <c r="AK13" s="1110"/>
      <c r="AL13" s="1110"/>
      <c r="AM13" s="1110" t="s">
        <v>534</v>
      </c>
      <c r="AN13" s="1110"/>
      <c r="AO13" s="1110"/>
      <c r="AP13" s="1124" t="s">
        <v>18</v>
      </c>
      <c r="AQ13" s="1124"/>
      <c r="AR13" s="1110" t="s">
        <v>537</v>
      </c>
      <c r="AS13" s="1110"/>
      <c r="AT13" s="1110"/>
      <c r="AU13" s="1110"/>
      <c r="AV13" s="1110" t="s">
        <v>538</v>
      </c>
      <c r="AW13" s="1110"/>
      <c r="AX13" s="1110"/>
      <c r="AY13" s="1110"/>
      <c r="AZ13" s="1110"/>
      <c r="BA13" s="1110"/>
      <c r="BB13" s="1111"/>
    </row>
    <row r="14" spans="1:55" ht="17.25" customHeight="1">
      <c r="A14" s="331"/>
      <c r="B14" s="1125"/>
      <c r="C14" s="1125"/>
      <c r="D14" s="1125"/>
      <c r="E14" s="1125"/>
      <c r="F14" s="1125"/>
      <c r="G14" s="1125"/>
      <c r="H14" s="1125"/>
      <c r="I14" s="1125"/>
      <c r="J14" s="1119"/>
      <c r="K14" s="1120"/>
      <c r="L14" s="1120"/>
      <c r="M14" s="1120"/>
      <c r="N14" s="1120"/>
      <c r="O14" s="1120"/>
      <c r="P14" s="1120"/>
      <c r="Q14" s="1120"/>
      <c r="R14" s="1120"/>
      <c r="S14" s="1120"/>
      <c r="T14" s="1120"/>
      <c r="U14" s="1120"/>
      <c r="V14" s="1120"/>
      <c r="W14" s="1120"/>
      <c r="X14" s="1120"/>
      <c r="Y14" s="1121"/>
      <c r="Z14" s="1112" t="s">
        <v>539</v>
      </c>
      <c r="AA14" s="1113"/>
      <c r="AB14" s="1113"/>
      <c r="AC14" s="1113"/>
      <c r="AD14" s="1113"/>
      <c r="AE14" s="1113"/>
      <c r="AF14" s="1113"/>
      <c r="AG14" s="1113"/>
      <c r="AH14" s="792" t="s">
        <v>18</v>
      </c>
      <c r="AI14" s="792"/>
      <c r="AJ14" s="1114" t="s">
        <v>536</v>
      </c>
      <c r="AK14" s="1114"/>
      <c r="AL14" s="1114"/>
      <c r="AM14" s="1114" t="s">
        <v>534</v>
      </c>
      <c r="AN14" s="1114"/>
      <c r="AO14" s="1114"/>
      <c r="AP14" s="792" t="s">
        <v>18</v>
      </c>
      <c r="AQ14" s="792"/>
      <c r="AR14" s="1114" t="s">
        <v>537</v>
      </c>
      <c r="AS14" s="1114"/>
      <c r="AT14" s="1114"/>
      <c r="AU14" s="1114"/>
      <c r="AV14" s="1114" t="s">
        <v>538</v>
      </c>
      <c r="AW14" s="1114"/>
      <c r="AX14" s="1114"/>
      <c r="AY14" s="1114"/>
      <c r="AZ14" s="1114"/>
      <c r="BA14" s="1114"/>
      <c r="BB14" s="1115"/>
    </row>
    <row r="15" spans="1:55" ht="17.25" customHeight="1">
      <c r="A15" s="331"/>
      <c r="B15" s="1125"/>
      <c r="C15" s="1125"/>
      <c r="D15" s="1125"/>
      <c r="E15" s="1125"/>
      <c r="F15" s="1125"/>
      <c r="G15" s="1125"/>
      <c r="H15" s="1125"/>
      <c r="I15" s="1125"/>
      <c r="J15" s="1107" t="s">
        <v>496</v>
      </c>
      <c r="K15" s="1107"/>
      <c r="L15" s="1107"/>
      <c r="M15" s="1107"/>
      <c r="N15" s="1107"/>
      <c r="O15" s="1107"/>
      <c r="P15" s="1107"/>
      <c r="Q15" s="1107"/>
      <c r="R15" s="1107"/>
      <c r="S15" s="1107"/>
      <c r="T15" s="1107"/>
      <c r="U15" s="1107"/>
      <c r="V15" s="1107"/>
      <c r="W15" s="1107"/>
      <c r="X15" s="1107"/>
      <c r="Y15" s="1107"/>
      <c r="Z15" s="1108"/>
      <c r="AA15" s="1108"/>
      <c r="AB15" s="1108"/>
      <c r="AC15" s="1108"/>
      <c r="AD15" s="1108"/>
      <c r="AE15" s="1108"/>
      <c r="AF15" s="1108"/>
      <c r="AG15" s="1108"/>
      <c r="AH15" s="1108"/>
      <c r="AI15" s="1108"/>
      <c r="AJ15" s="1108"/>
      <c r="AK15" s="1108"/>
      <c r="AL15" s="1108"/>
      <c r="AM15" s="1108"/>
      <c r="AN15" s="1108"/>
      <c r="AO15" s="1108"/>
      <c r="AP15" s="1108"/>
      <c r="AQ15" s="1108"/>
      <c r="AR15" s="1108"/>
      <c r="AS15" s="1108"/>
      <c r="AT15" s="1108"/>
      <c r="AU15" s="1108"/>
      <c r="AV15" s="1108"/>
      <c r="AW15" s="1108"/>
      <c r="AX15" s="1108"/>
      <c r="AY15" s="1108"/>
      <c r="AZ15" s="1108"/>
      <c r="BA15" s="1108"/>
      <c r="BB15" s="1108"/>
    </row>
    <row r="16" spans="1:55" ht="17.25" customHeight="1">
      <c r="A16" s="331"/>
      <c r="B16" s="1125" t="s">
        <v>543</v>
      </c>
      <c r="C16" s="1125"/>
      <c r="D16" s="1125"/>
      <c r="E16" s="1125"/>
      <c r="F16" s="1125"/>
      <c r="G16" s="1125"/>
      <c r="H16" s="1125"/>
      <c r="I16" s="1125"/>
      <c r="J16" s="1126" t="s">
        <v>434</v>
      </c>
      <c r="K16" s="1126"/>
      <c r="L16" s="1126"/>
      <c r="M16" s="1126"/>
      <c r="N16" s="1126"/>
      <c r="O16" s="1126"/>
      <c r="P16" s="1126"/>
      <c r="Q16" s="1126"/>
      <c r="R16" s="1126"/>
      <c r="S16" s="1126"/>
      <c r="T16" s="1126"/>
      <c r="U16" s="1126"/>
      <c r="V16" s="1126"/>
      <c r="W16" s="1126"/>
      <c r="X16" s="1126"/>
      <c r="Y16" s="1126"/>
      <c r="Z16" s="353"/>
      <c r="AA16" s="1124" t="s">
        <v>18</v>
      </c>
      <c r="AB16" s="1124"/>
      <c r="AC16" s="1127" t="s">
        <v>427</v>
      </c>
      <c r="AD16" s="1127"/>
      <c r="AE16" s="1127"/>
      <c r="AF16" s="1127"/>
      <c r="AG16" s="1127"/>
      <c r="AH16" s="1127"/>
      <c r="AI16" s="1124" t="s">
        <v>18</v>
      </c>
      <c r="AJ16" s="1124"/>
      <c r="AK16" s="1127" t="s">
        <v>428</v>
      </c>
      <c r="AL16" s="1127"/>
      <c r="AM16" s="1127"/>
      <c r="AN16" s="1127"/>
      <c r="AO16" s="1127"/>
      <c r="AP16" s="1127"/>
      <c r="AQ16" s="1127"/>
      <c r="AR16" s="1127"/>
      <c r="AS16" s="1124" t="s">
        <v>18</v>
      </c>
      <c r="AT16" s="1124"/>
      <c r="AU16" s="1127" t="s">
        <v>739</v>
      </c>
      <c r="AV16" s="1127"/>
      <c r="AW16" s="1127"/>
      <c r="AX16" s="1127"/>
      <c r="AY16" s="1127"/>
      <c r="AZ16" s="1127"/>
      <c r="BA16" s="1127"/>
      <c r="BB16" s="1139"/>
    </row>
    <row r="17" spans="1:54" ht="17.25" customHeight="1">
      <c r="A17" s="331"/>
      <c r="B17" s="1125"/>
      <c r="C17" s="1125"/>
      <c r="D17" s="1125"/>
      <c r="E17" s="1125"/>
      <c r="F17" s="1125"/>
      <c r="G17" s="1125"/>
      <c r="H17" s="1125"/>
      <c r="I17" s="1125"/>
      <c r="J17" s="1126"/>
      <c r="K17" s="1126"/>
      <c r="L17" s="1126"/>
      <c r="M17" s="1126"/>
      <c r="N17" s="1126"/>
      <c r="O17" s="1126"/>
      <c r="P17" s="1126"/>
      <c r="Q17" s="1126"/>
      <c r="R17" s="1126"/>
      <c r="S17" s="1126"/>
      <c r="T17" s="1126"/>
      <c r="U17" s="1126"/>
      <c r="V17" s="1126"/>
      <c r="W17" s="1126"/>
      <c r="X17" s="1126"/>
      <c r="Y17" s="1126"/>
      <c r="Z17" s="354"/>
      <c r="AA17" s="1128" t="s">
        <v>18</v>
      </c>
      <c r="AB17" s="1128"/>
      <c r="AC17" s="1129" t="s">
        <v>541</v>
      </c>
      <c r="AD17" s="1129"/>
      <c r="AE17" s="1129"/>
      <c r="AF17" s="1129"/>
      <c r="AG17" s="1129"/>
      <c r="AH17" s="1129"/>
      <c r="AI17" s="1129"/>
      <c r="AJ17" s="1129"/>
      <c r="AK17" s="1129"/>
      <c r="AL17" s="1129"/>
      <c r="AM17" s="1129"/>
      <c r="AN17" s="1129"/>
      <c r="AO17" s="1129"/>
      <c r="AP17" s="1129"/>
      <c r="AQ17" s="1129"/>
      <c r="AR17" s="1129"/>
      <c r="AS17" s="1128" t="s">
        <v>18</v>
      </c>
      <c r="AT17" s="1128"/>
      <c r="AU17" s="1130" t="s">
        <v>444</v>
      </c>
      <c r="AV17" s="1130"/>
      <c r="AW17" s="1130"/>
      <c r="AX17" s="1130"/>
      <c r="AY17" s="1130"/>
      <c r="AZ17" s="1130"/>
      <c r="BA17" s="1130"/>
      <c r="BB17" s="1131"/>
    </row>
    <row r="18" spans="1:54" ht="17.25" customHeight="1">
      <c r="A18" s="331"/>
      <c r="B18" s="1125"/>
      <c r="C18" s="1125"/>
      <c r="D18" s="1125"/>
      <c r="E18" s="1125"/>
      <c r="F18" s="1125"/>
      <c r="G18" s="1125"/>
      <c r="H18" s="1125"/>
      <c r="I18" s="1125"/>
      <c r="J18" s="1126"/>
      <c r="K18" s="1126"/>
      <c r="L18" s="1126"/>
      <c r="M18" s="1126"/>
      <c r="N18" s="1126"/>
      <c r="O18" s="1126"/>
      <c r="P18" s="1126"/>
      <c r="Q18" s="1126"/>
      <c r="R18" s="1126"/>
      <c r="S18" s="1126"/>
      <c r="T18" s="1126"/>
      <c r="U18" s="1126"/>
      <c r="V18" s="1126"/>
      <c r="W18" s="1126"/>
      <c r="X18" s="1126"/>
      <c r="Y18" s="1126"/>
      <c r="Z18" s="355"/>
      <c r="AA18" s="792" t="s">
        <v>18</v>
      </c>
      <c r="AB18" s="792"/>
      <c r="AC18" s="1132" t="s">
        <v>443</v>
      </c>
      <c r="AD18" s="1132"/>
      <c r="AE18" s="1132"/>
      <c r="AF18" s="1132"/>
      <c r="AG18" s="1132"/>
      <c r="AH18" s="1132"/>
      <c r="AI18" s="792" t="s">
        <v>18</v>
      </c>
      <c r="AJ18" s="792"/>
      <c r="AK18" s="1132" t="s">
        <v>542</v>
      </c>
      <c r="AL18" s="1132"/>
      <c r="AM18" s="1132"/>
      <c r="AN18" s="1132"/>
      <c r="AO18" s="1132"/>
      <c r="AP18" s="1132"/>
      <c r="AQ18" s="1132"/>
      <c r="AR18" s="1132"/>
      <c r="AS18" s="859"/>
      <c r="AT18" s="859"/>
      <c r="AU18" s="859"/>
      <c r="AV18" s="859"/>
      <c r="AW18" s="859"/>
      <c r="AX18" s="859"/>
      <c r="AY18" s="859"/>
      <c r="AZ18" s="859"/>
      <c r="BA18" s="859"/>
      <c r="BB18" s="860"/>
    </row>
    <row r="19" spans="1:54" ht="17.25" customHeight="1">
      <c r="A19" s="331"/>
      <c r="B19" s="1125"/>
      <c r="C19" s="1125"/>
      <c r="D19" s="1125"/>
      <c r="E19" s="1125"/>
      <c r="F19" s="1125"/>
      <c r="G19" s="1125"/>
      <c r="H19" s="1125"/>
      <c r="I19" s="1125"/>
      <c r="J19" s="1126" t="s">
        <v>498</v>
      </c>
      <c r="K19" s="1126"/>
      <c r="L19" s="1126"/>
      <c r="M19" s="1126"/>
      <c r="N19" s="1126"/>
      <c r="O19" s="1126"/>
      <c r="P19" s="1126"/>
      <c r="Q19" s="1126"/>
      <c r="R19" s="1126"/>
      <c r="S19" s="1126"/>
      <c r="T19" s="1126"/>
      <c r="U19" s="1126"/>
      <c r="V19" s="1126"/>
      <c r="W19" s="1126"/>
      <c r="X19" s="1126"/>
      <c r="Y19" s="1126"/>
      <c r="Z19" s="1108"/>
      <c r="AA19" s="1108"/>
      <c r="AB19" s="1108"/>
      <c r="AC19" s="1108"/>
      <c r="AD19" s="1108"/>
      <c r="AE19" s="1108"/>
      <c r="AF19" s="1108"/>
      <c r="AG19" s="1108"/>
      <c r="AH19" s="1108"/>
      <c r="AI19" s="1108"/>
      <c r="AJ19" s="1108"/>
      <c r="AK19" s="1108"/>
      <c r="AL19" s="1108"/>
      <c r="AM19" s="1108"/>
      <c r="AN19" s="1108"/>
      <c r="AO19" s="1108"/>
      <c r="AP19" s="1108"/>
      <c r="AQ19" s="1108"/>
      <c r="AR19" s="1108"/>
      <c r="AS19" s="1108"/>
      <c r="AT19" s="1108"/>
      <c r="AU19" s="1108"/>
      <c r="AV19" s="1108"/>
      <c r="AW19" s="1108"/>
      <c r="AX19" s="1108"/>
      <c r="AY19" s="1108"/>
      <c r="AZ19" s="1108"/>
      <c r="BA19" s="1108"/>
      <c r="BB19" s="1108"/>
    </row>
    <row r="20" spans="1:54" ht="17.25" customHeight="1">
      <c r="A20" s="331"/>
      <c r="B20" s="1125"/>
      <c r="C20" s="1125"/>
      <c r="D20" s="1125"/>
      <c r="E20" s="1125"/>
      <c r="F20" s="1125"/>
      <c r="G20" s="1125"/>
      <c r="H20" s="1125"/>
      <c r="I20" s="1125"/>
      <c r="J20" s="1126" t="s">
        <v>500</v>
      </c>
      <c r="K20" s="1126"/>
      <c r="L20" s="1126"/>
      <c r="M20" s="1126"/>
      <c r="N20" s="1126"/>
      <c r="O20" s="1126"/>
      <c r="P20" s="1126"/>
      <c r="Q20" s="1126"/>
      <c r="R20" s="1126"/>
      <c r="S20" s="1126"/>
      <c r="T20" s="1126"/>
      <c r="U20" s="1126"/>
      <c r="V20" s="1126"/>
      <c r="W20" s="1126"/>
      <c r="X20" s="1126"/>
      <c r="Y20" s="1126"/>
      <c r="Z20" s="1108"/>
      <c r="AA20" s="1108"/>
      <c r="AB20" s="1108"/>
      <c r="AC20" s="1108"/>
      <c r="AD20" s="1108"/>
      <c r="AE20" s="1108"/>
      <c r="AF20" s="1108"/>
      <c r="AG20" s="1108"/>
      <c r="AH20" s="1108"/>
      <c r="AI20" s="1108"/>
      <c r="AJ20" s="1108"/>
      <c r="AK20" s="1108"/>
      <c r="AL20" s="1108"/>
      <c r="AM20" s="1108"/>
      <c r="AN20" s="1108"/>
      <c r="AO20" s="1108"/>
      <c r="AP20" s="1108"/>
      <c r="AQ20" s="1108"/>
      <c r="AR20" s="1108"/>
      <c r="AS20" s="1108"/>
      <c r="AT20" s="1108"/>
      <c r="AU20" s="1108"/>
      <c r="AV20" s="1108"/>
      <c r="AW20" s="1108"/>
      <c r="AX20" s="1108"/>
      <c r="AY20" s="1108"/>
      <c r="AZ20" s="1108"/>
      <c r="BA20" s="1108"/>
      <c r="BB20" s="1108"/>
    </row>
    <row r="21" spans="1:54" ht="17.25" customHeight="1">
      <c r="A21" s="331"/>
      <c r="B21" s="1125"/>
      <c r="C21" s="1125"/>
      <c r="D21" s="1125"/>
      <c r="E21" s="1125"/>
      <c r="F21" s="1125"/>
      <c r="G21" s="1125"/>
      <c r="H21" s="1125"/>
      <c r="I21" s="1125"/>
      <c r="J21" s="1126" t="s">
        <v>499</v>
      </c>
      <c r="K21" s="1126"/>
      <c r="L21" s="1126"/>
      <c r="M21" s="1126"/>
      <c r="N21" s="1126"/>
      <c r="O21" s="1126"/>
      <c r="P21" s="1126"/>
      <c r="Q21" s="1126"/>
      <c r="R21" s="1126"/>
      <c r="S21" s="1126"/>
      <c r="T21" s="1126"/>
      <c r="U21" s="1126"/>
      <c r="V21" s="1126"/>
      <c r="W21" s="1126"/>
      <c r="X21" s="1126"/>
      <c r="Y21" s="1126"/>
      <c r="Z21" s="1108"/>
      <c r="AA21" s="1108"/>
      <c r="AB21" s="1108"/>
      <c r="AC21" s="1108"/>
      <c r="AD21" s="1108"/>
      <c r="AE21" s="1108"/>
      <c r="AF21" s="1108"/>
      <c r="AG21" s="1108"/>
      <c r="AH21" s="1108"/>
      <c r="AI21" s="1108"/>
      <c r="AJ21" s="1108"/>
      <c r="AK21" s="1108"/>
      <c r="AL21" s="1108"/>
      <c r="AM21" s="1108"/>
      <c r="AN21" s="1108"/>
      <c r="AO21" s="1108"/>
      <c r="AP21" s="1108"/>
      <c r="AQ21" s="1108"/>
      <c r="AR21" s="1108"/>
      <c r="AS21" s="1108"/>
      <c r="AT21" s="1108"/>
      <c r="AU21" s="1108"/>
      <c r="AV21" s="1108"/>
      <c r="AW21" s="1108"/>
      <c r="AX21" s="1108"/>
      <c r="AY21" s="1108"/>
      <c r="AZ21" s="1108"/>
      <c r="BA21" s="1108"/>
      <c r="BB21" s="1108"/>
    </row>
    <row r="22" spans="1:54" ht="17.25" customHeight="1">
      <c r="A22" s="331"/>
      <c r="B22" s="1125"/>
      <c r="C22" s="1125"/>
      <c r="D22" s="1125"/>
      <c r="E22" s="1125"/>
      <c r="F22" s="1125"/>
      <c r="G22" s="1125"/>
      <c r="H22" s="1125"/>
      <c r="I22" s="1125"/>
      <c r="J22" s="1126" t="s">
        <v>532</v>
      </c>
      <c r="K22" s="1126"/>
      <c r="L22" s="1126"/>
      <c r="M22" s="1126"/>
      <c r="N22" s="1126"/>
      <c r="O22" s="1126"/>
      <c r="P22" s="1126"/>
      <c r="Q22" s="1126"/>
      <c r="R22" s="1126"/>
      <c r="S22" s="1126"/>
      <c r="T22" s="1126"/>
      <c r="U22" s="1126"/>
      <c r="V22" s="1126"/>
      <c r="W22" s="1126"/>
      <c r="X22" s="1126"/>
      <c r="Y22" s="1126"/>
      <c r="Z22" s="1108"/>
      <c r="AA22" s="1108"/>
      <c r="AB22" s="1108"/>
      <c r="AC22" s="1108"/>
      <c r="AD22" s="1108"/>
      <c r="AE22" s="1108"/>
      <c r="AF22" s="1108"/>
      <c r="AG22" s="1108"/>
      <c r="AH22" s="1108"/>
      <c r="AI22" s="1108"/>
      <c r="AJ22" s="1108"/>
      <c r="AK22" s="1108"/>
      <c r="AL22" s="1108"/>
      <c r="AM22" s="1108"/>
      <c r="AN22" s="1108"/>
      <c r="AO22" s="1108"/>
      <c r="AP22" s="1108"/>
      <c r="AQ22" s="1108"/>
      <c r="AR22" s="1108"/>
      <c r="AS22" s="1108"/>
      <c r="AT22" s="1108"/>
      <c r="AU22" s="1108"/>
      <c r="AV22" s="1108"/>
      <c r="AW22" s="1108"/>
      <c r="AX22" s="1108"/>
      <c r="AY22" s="1108"/>
      <c r="AZ22" s="1108"/>
      <c r="BA22" s="1108"/>
      <c r="BB22" s="1108"/>
    </row>
    <row r="23" spans="1:54" ht="17.25" customHeight="1">
      <c r="A23" s="331"/>
      <c r="B23" s="1125"/>
      <c r="C23" s="1125"/>
      <c r="D23" s="1125"/>
      <c r="E23" s="1125"/>
      <c r="F23" s="1125"/>
      <c r="G23" s="1125"/>
      <c r="H23" s="1125"/>
      <c r="I23" s="1125"/>
      <c r="J23" s="1116" t="s">
        <v>533</v>
      </c>
      <c r="K23" s="1117"/>
      <c r="L23" s="1117"/>
      <c r="M23" s="1117"/>
      <c r="N23" s="1117"/>
      <c r="O23" s="1117"/>
      <c r="P23" s="1117"/>
      <c r="Q23" s="1117"/>
      <c r="R23" s="1117"/>
      <c r="S23" s="1117"/>
      <c r="T23" s="1117"/>
      <c r="U23" s="1117"/>
      <c r="V23" s="1117"/>
      <c r="W23" s="1117"/>
      <c r="X23" s="1117"/>
      <c r="Y23" s="1118"/>
      <c r="Z23" s="1122" t="s">
        <v>535</v>
      </c>
      <c r="AA23" s="1123"/>
      <c r="AB23" s="1123"/>
      <c r="AC23" s="1123"/>
      <c r="AD23" s="1123"/>
      <c r="AE23" s="1123"/>
      <c r="AF23" s="1123"/>
      <c r="AG23" s="1123"/>
      <c r="AH23" s="1124" t="s">
        <v>18</v>
      </c>
      <c r="AI23" s="1124"/>
      <c r="AJ23" s="1110" t="s">
        <v>536</v>
      </c>
      <c r="AK23" s="1110"/>
      <c r="AL23" s="1110"/>
      <c r="AM23" s="1110" t="s">
        <v>534</v>
      </c>
      <c r="AN23" s="1110"/>
      <c r="AO23" s="1110"/>
      <c r="AP23" s="1124" t="s">
        <v>18</v>
      </c>
      <c r="AQ23" s="1124"/>
      <c r="AR23" s="1110" t="s">
        <v>537</v>
      </c>
      <c r="AS23" s="1110"/>
      <c r="AT23" s="1110"/>
      <c r="AU23" s="1110"/>
      <c r="AV23" s="1110" t="s">
        <v>538</v>
      </c>
      <c r="AW23" s="1110"/>
      <c r="AX23" s="1110"/>
      <c r="AY23" s="1110"/>
      <c r="AZ23" s="1110"/>
      <c r="BA23" s="1110"/>
      <c r="BB23" s="1111"/>
    </row>
    <row r="24" spans="1:54" ht="17.25" customHeight="1">
      <c r="A24" s="331"/>
      <c r="B24" s="1125"/>
      <c r="C24" s="1125"/>
      <c r="D24" s="1125"/>
      <c r="E24" s="1125"/>
      <c r="F24" s="1125"/>
      <c r="G24" s="1125"/>
      <c r="H24" s="1125"/>
      <c r="I24" s="1125"/>
      <c r="J24" s="1119"/>
      <c r="K24" s="1120"/>
      <c r="L24" s="1120"/>
      <c r="M24" s="1120"/>
      <c r="N24" s="1120"/>
      <c r="O24" s="1120"/>
      <c r="P24" s="1120"/>
      <c r="Q24" s="1120"/>
      <c r="R24" s="1120"/>
      <c r="S24" s="1120"/>
      <c r="T24" s="1120"/>
      <c r="U24" s="1120"/>
      <c r="V24" s="1120"/>
      <c r="W24" s="1120"/>
      <c r="X24" s="1120"/>
      <c r="Y24" s="1121"/>
      <c r="Z24" s="1112" t="s">
        <v>539</v>
      </c>
      <c r="AA24" s="1113"/>
      <c r="AB24" s="1113"/>
      <c r="AC24" s="1113"/>
      <c r="AD24" s="1113"/>
      <c r="AE24" s="1113"/>
      <c r="AF24" s="1113"/>
      <c r="AG24" s="1113"/>
      <c r="AH24" s="792" t="s">
        <v>18</v>
      </c>
      <c r="AI24" s="792"/>
      <c r="AJ24" s="1114" t="s">
        <v>536</v>
      </c>
      <c r="AK24" s="1114"/>
      <c r="AL24" s="1114"/>
      <c r="AM24" s="1114" t="s">
        <v>534</v>
      </c>
      <c r="AN24" s="1114"/>
      <c r="AO24" s="1114"/>
      <c r="AP24" s="792" t="s">
        <v>18</v>
      </c>
      <c r="AQ24" s="792"/>
      <c r="AR24" s="1114" t="s">
        <v>537</v>
      </c>
      <c r="AS24" s="1114"/>
      <c r="AT24" s="1114"/>
      <c r="AU24" s="1114"/>
      <c r="AV24" s="1114" t="s">
        <v>538</v>
      </c>
      <c r="AW24" s="1114"/>
      <c r="AX24" s="1114"/>
      <c r="AY24" s="1114"/>
      <c r="AZ24" s="1114"/>
      <c r="BA24" s="1114"/>
      <c r="BB24" s="1115"/>
    </row>
    <row r="25" spans="1:54" ht="17.25" customHeight="1">
      <c r="A25" s="331"/>
      <c r="B25" s="1125"/>
      <c r="C25" s="1125"/>
      <c r="D25" s="1125"/>
      <c r="E25" s="1125"/>
      <c r="F25" s="1125"/>
      <c r="G25" s="1125"/>
      <c r="H25" s="1125"/>
      <c r="I25" s="1125"/>
      <c r="J25" s="1107" t="s">
        <v>496</v>
      </c>
      <c r="K25" s="1107"/>
      <c r="L25" s="1107"/>
      <c r="M25" s="1107"/>
      <c r="N25" s="1107"/>
      <c r="O25" s="1107"/>
      <c r="P25" s="1107"/>
      <c r="Q25" s="1107"/>
      <c r="R25" s="1107"/>
      <c r="S25" s="1107"/>
      <c r="T25" s="1107"/>
      <c r="U25" s="1107"/>
      <c r="V25" s="1107"/>
      <c r="W25" s="1107"/>
      <c r="X25" s="1107"/>
      <c r="Y25" s="1107"/>
      <c r="Z25" s="1108"/>
      <c r="AA25" s="1108"/>
      <c r="AB25" s="1108"/>
      <c r="AC25" s="1108"/>
      <c r="AD25" s="1108"/>
      <c r="AE25" s="1108"/>
      <c r="AF25" s="1108"/>
      <c r="AG25" s="1108"/>
      <c r="AH25" s="1108"/>
      <c r="AI25" s="1108"/>
      <c r="AJ25" s="1108"/>
      <c r="AK25" s="1108"/>
      <c r="AL25" s="1108"/>
      <c r="AM25" s="1108"/>
      <c r="AN25" s="1108"/>
      <c r="AO25" s="1108"/>
      <c r="AP25" s="1108"/>
      <c r="AQ25" s="1108"/>
      <c r="AR25" s="1108"/>
      <c r="AS25" s="1108"/>
      <c r="AT25" s="1108"/>
      <c r="AU25" s="1108"/>
      <c r="AV25" s="1108"/>
      <c r="AW25" s="1108"/>
      <c r="AX25" s="1108"/>
      <c r="AY25" s="1108"/>
      <c r="AZ25" s="1108"/>
      <c r="BA25" s="1108"/>
      <c r="BB25" s="1108"/>
    </row>
    <row r="26" spans="1:54" ht="17.25" customHeight="1">
      <c r="A26" s="331"/>
      <c r="B26" s="1125" t="s">
        <v>544</v>
      </c>
      <c r="C26" s="1125"/>
      <c r="D26" s="1125"/>
      <c r="E26" s="1125"/>
      <c r="F26" s="1125"/>
      <c r="G26" s="1125"/>
      <c r="H26" s="1125"/>
      <c r="I26" s="1125"/>
      <c r="J26" s="1126" t="s">
        <v>434</v>
      </c>
      <c r="K26" s="1126"/>
      <c r="L26" s="1126"/>
      <c r="M26" s="1126"/>
      <c r="N26" s="1126"/>
      <c r="O26" s="1126"/>
      <c r="P26" s="1126"/>
      <c r="Q26" s="1126"/>
      <c r="R26" s="1126"/>
      <c r="S26" s="1126"/>
      <c r="T26" s="1126"/>
      <c r="U26" s="1126"/>
      <c r="V26" s="1126"/>
      <c r="W26" s="1126"/>
      <c r="X26" s="1126"/>
      <c r="Y26" s="1126"/>
      <c r="Z26" s="353"/>
      <c r="AA26" s="1124" t="s">
        <v>18</v>
      </c>
      <c r="AB26" s="1124"/>
      <c r="AC26" s="1127" t="s">
        <v>427</v>
      </c>
      <c r="AD26" s="1127"/>
      <c r="AE26" s="1127"/>
      <c r="AF26" s="1127"/>
      <c r="AG26" s="1127"/>
      <c r="AH26" s="1127"/>
      <c r="AI26" s="1124" t="s">
        <v>18</v>
      </c>
      <c r="AJ26" s="1124"/>
      <c r="AK26" s="1127" t="s">
        <v>428</v>
      </c>
      <c r="AL26" s="1127"/>
      <c r="AM26" s="1127"/>
      <c r="AN26" s="1127"/>
      <c r="AO26" s="1127"/>
      <c r="AP26" s="1127"/>
      <c r="AQ26" s="1127"/>
      <c r="AR26" s="1127"/>
      <c r="AS26" s="1124" t="s">
        <v>18</v>
      </c>
      <c r="AT26" s="1124"/>
      <c r="AU26" s="1127" t="s">
        <v>739</v>
      </c>
      <c r="AV26" s="1127"/>
      <c r="AW26" s="1127"/>
      <c r="AX26" s="1127"/>
      <c r="AY26" s="1127"/>
      <c r="AZ26" s="1127"/>
      <c r="BA26" s="1127"/>
      <c r="BB26" s="1139"/>
    </row>
    <row r="27" spans="1:54" ht="17.25" customHeight="1">
      <c r="A27" s="331"/>
      <c r="B27" s="1125"/>
      <c r="C27" s="1125"/>
      <c r="D27" s="1125"/>
      <c r="E27" s="1125"/>
      <c r="F27" s="1125"/>
      <c r="G27" s="1125"/>
      <c r="H27" s="1125"/>
      <c r="I27" s="1125"/>
      <c r="J27" s="1126"/>
      <c r="K27" s="1126"/>
      <c r="L27" s="1126"/>
      <c r="M27" s="1126"/>
      <c r="N27" s="1126"/>
      <c r="O27" s="1126"/>
      <c r="P27" s="1126"/>
      <c r="Q27" s="1126"/>
      <c r="R27" s="1126"/>
      <c r="S27" s="1126"/>
      <c r="T27" s="1126"/>
      <c r="U27" s="1126"/>
      <c r="V27" s="1126"/>
      <c r="W27" s="1126"/>
      <c r="X27" s="1126"/>
      <c r="Y27" s="1126"/>
      <c r="Z27" s="354"/>
      <c r="AA27" s="1128" t="s">
        <v>18</v>
      </c>
      <c r="AB27" s="1128"/>
      <c r="AC27" s="1129" t="s">
        <v>541</v>
      </c>
      <c r="AD27" s="1129"/>
      <c r="AE27" s="1129"/>
      <c r="AF27" s="1129"/>
      <c r="AG27" s="1129"/>
      <c r="AH27" s="1129"/>
      <c r="AI27" s="1129"/>
      <c r="AJ27" s="1129"/>
      <c r="AK27" s="1129"/>
      <c r="AL27" s="1129"/>
      <c r="AM27" s="1129"/>
      <c r="AN27" s="1129"/>
      <c r="AO27" s="1129"/>
      <c r="AP27" s="1129"/>
      <c r="AQ27" s="1129"/>
      <c r="AR27" s="1129"/>
      <c r="AS27" s="1128" t="s">
        <v>18</v>
      </c>
      <c r="AT27" s="1128"/>
      <c r="AU27" s="1130" t="s">
        <v>444</v>
      </c>
      <c r="AV27" s="1130"/>
      <c r="AW27" s="1130"/>
      <c r="AX27" s="1130"/>
      <c r="AY27" s="1130"/>
      <c r="AZ27" s="1130"/>
      <c r="BA27" s="1130"/>
      <c r="BB27" s="1131"/>
    </row>
    <row r="28" spans="1:54" ht="17.25" customHeight="1">
      <c r="A28" s="331"/>
      <c r="B28" s="1125"/>
      <c r="C28" s="1125"/>
      <c r="D28" s="1125"/>
      <c r="E28" s="1125"/>
      <c r="F28" s="1125"/>
      <c r="G28" s="1125"/>
      <c r="H28" s="1125"/>
      <c r="I28" s="1125"/>
      <c r="J28" s="1126"/>
      <c r="K28" s="1126"/>
      <c r="L28" s="1126"/>
      <c r="M28" s="1126"/>
      <c r="N28" s="1126"/>
      <c r="O28" s="1126"/>
      <c r="P28" s="1126"/>
      <c r="Q28" s="1126"/>
      <c r="R28" s="1126"/>
      <c r="S28" s="1126"/>
      <c r="T28" s="1126"/>
      <c r="U28" s="1126"/>
      <c r="V28" s="1126"/>
      <c r="W28" s="1126"/>
      <c r="X28" s="1126"/>
      <c r="Y28" s="1126"/>
      <c r="Z28" s="355"/>
      <c r="AA28" s="792" t="s">
        <v>18</v>
      </c>
      <c r="AB28" s="792"/>
      <c r="AC28" s="1132" t="s">
        <v>443</v>
      </c>
      <c r="AD28" s="1132"/>
      <c r="AE28" s="1132"/>
      <c r="AF28" s="1132"/>
      <c r="AG28" s="1132"/>
      <c r="AH28" s="1132"/>
      <c r="AI28" s="792" t="s">
        <v>18</v>
      </c>
      <c r="AJ28" s="792"/>
      <c r="AK28" s="1132" t="s">
        <v>542</v>
      </c>
      <c r="AL28" s="1132"/>
      <c r="AM28" s="1132"/>
      <c r="AN28" s="1132"/>
      <c r="AO28" s="1132"/>
      <c r="AP28" s="1132"/>
      <c r="AQ28" s="1132"/>
      <c r="AR28" s="1132"/>
      <c r="AS28" s="859"/>
      <c r="AT28" s="859"/>
      <c r="AU28" s="859"/>
      <c r="AV28" s="859"/>
      <c r="AW28" s="859"/>
      <c r="AX28" s="859"/>
      <c r="AY28" s="859"/>
      <c r="AZ28" s="859"/>
      <c r="BA28" s="859"/>
      <c r="BB28" s="860"/>
    </row>
    <row r="29" spans="1:54" ht="17.25" customHeight="1">
      <c r="A29" s="331"/>
      <c r="B29" s="1125"/>
      <c r="C29" s="1125"/>
      <c r="D29" s="1125"/>
      <c r="E29" s="1125"/>
      <c r="F29" s="1125"/>
      <c r="G29" s="1125"/>
      <c r="H29" s="1125"/>
      <c r="I29" s="1125"/>
      <c r="J29" s="1126" t="s">
        <v>498</v>
      </c>
      <c r="K29" s="1126"/>
      <c r="L29" s="1126"/>
      <c r="M29" s="1126"/>
      <c r="N29" s="1126"/>
      <c r="O29" s="1126"/>
      <c r="P29" s="1126"/>
      <c r="Q29" s="1126"/>
      <c r="R29" s="1126"/>
      <c r="S29" s="1126"/>
      <c r="T29" s="1126"/>
      <c r="U29" s="1126"/>
      <c r="V29" s="1126"/>
      <c r="W29" s="1126"/>
      <c r="X29" s="1126"/>
      <c r="Y29" s="1126"/>
      <c r="Z29" s="1108"/>
      <c r="AA29" s="1108"/>
      <c r="AB29" s="1108"/>
      <c r="AC29" s="1108"/>
      <c r="AD29" s="1108"/>
      <c r="AE29" s="1108"/>
      <c r="AF29" s="1108"/>
      <c r="AG29" s="1108"/>
      <c r="AH29" s="1108"/>
      <c r="AI29" s="1108"/>
      <c r="AJ29" s="1108"/>
      <c r="AK29" s="1108"/>
      <c r="AL29" s="1108"/>
      <c r="AM29" s="1108"/>
      <c r="AN29" s="1108"/>
      <c r="AO29" s="1108"/>
      <c r="AP29" s="1108"/>
      <c r="AQ29" s="1108"/>
      <c r="AR29" s="1108"/>
      <c r="AS29" s="1108"/>
      <c r="AT29" s="1108"/>
      <c r="AU29" s="1108"/>
      <c r="AV29" s="1108"/>
      <c r="AW29" s="1108"/>
      <c r="AX29" s="1108"/>
      <c r="AY29" s="1108"/>
      <c r="AZ29" s="1108"/>
      <c r="BA29" s="1108"/>
      <c r="BB29" s="1108"/>
    </row>
    <row r="30" spans="1:54" ht="17.25" customHeight="1">
      <c r="A30" s="331"/>
      <c r="B30" s="1125"/>
      <c r="C30" s="1125"/>
      <c r="D30" s="1125"/>
      <c r="E30" s="1125"/>
      <c r="F30" s="1125"/>
      <c r="G30" s="1125"/>
      <c r="H30" s="1125"/>
      <c r="I30" s="1125"/>
      <c r="J30" s="1126" t="s">
        <v>500</v>
      </c>
      <c r="K30" s="1126"/>
      <c r="L30" s="1126"/>
      <c r="M30" s="1126"/>
      <c r="N30" s="1126"/>
      <c r="O30" s="1126"/>
      <c r="P30" s="1126"/>
      <c r="Q30" s="1126"/>
      <c r="R30" s="1126"/>
      <c r="S30" s="1126"/>
      <c r="T30" s="1126"/>
      <c r="U30" s="1126"/>
      <c r="V30" s="1126"/>
      <c r="W30" s="1126"/>
      <c r="X30" s="1126"/>
      <c r="Y30" s="1126"/>
      <c r="Z30" s="1108"/>
      <c r="AA30" s="1108"/>
      <c r="AB30" s="1108"/>
      <c r="AC30" s="1108"/>
      <c r="AD30" s="1108"/>
      <c r="AE30" s="1108"/>
      <c r="AF30" s="1108"/>
      <c r="AG30" s="1108"/>
      <c r="AH30" s="1108"/>
      <c r="AI30" s="1108"/>
      <c r="AJ30" s="1108"/>
      <c r="AK30" s="1108"/>
      <c r="AL30" s="1108"/>
      <c r="AM30" s="1108"/>
      <c r="AN30" s="1108"/>
      <c r="AO30" s="1108"/>
      <c r="AP30" s="1108"/>
      <c r="AQ30" s="1108"/>
      <c r="AR30" s="1108"/>
      <c r="AS30" s="1108"/>
      <c r="AT30" s="1108"/>
      <c r="AU30" s="1108"/>
      <c r="AV30" s="1108"/>
      <c r="AW30" s="1108"/>
      <c r="AX30" s="1108"/>
      <c r="AY30" s="1108"/>
      <c r="AZ30" s="1108"/>
      <c r="BA30" s="1108"/>
      <c r="BB30" s="1108"/>
    </row>
    <row r="31" spans="1:54" ht="17.25" customHeight="1">
      <c r="A31" s="331"/>
      <c r="B31" s="1125"/>
      <c r="C31" s="1125"/>
      <c r="D31" s="1125"/>
      <c r="E31" s="1125"/>
      <c r="F31" s="1125"/>
      <c r="G31" s="1125"/>
      <c r="H31" s="1125"/>
      <c r="I31" s="1125"/>
      <c r="J31" s="1126" t="s">
        <v>499</v>
      </c>
      <c r="K31" s="1126"/>
      <c r="L31" s="1126"/>
      <c r="M31" s="1126"/>
      <c r="N31" s="1126"/>
      <c r="O31" s="1126"/>
      <c r="P31" s="1126"/>
      <c r="Q31" s="1126"/>
      <c r="R31" s="1126"/>
      <c r="S31" s="1126"/>
      <c r="T31" s="1126"/>
      <c r="U31" s="1126"/>
      <c r="V31" s="1126"/>
      <c r="W31" s="1126"/>
      <c r="X31" s="1126"/>
      <c r="Y31" s="1126"/>
      <c r="Z31" s="1108"/>
      <c r="AA31" s="1108"/>
      <c r="AB31" s="1108"/>
      <c r="AC31" s="1108"/>
      <c r="AD31" s="1108"/>
      <c r="AE31" s="1108"/>
      <c r="AF31" s="1108"/>
      <c r="AG31" s="1108"/>
      <c r="AH31" s="1108"/>
      <c r="AI31" s="1108"/>
      <c r="AJ31" s="1108"/>
      <c r="AK31" s="1108"/>
      <c r="AL31" s="1108"/>
      <c r="AM31" s="1108"/>
      <c r="AN31" s="1108"/>
      <c r="AO31" s="1108"/>
      <c r="AP31" s="1108"/>
      <c r="AQ31" s="1108"/>
      <c r="AR31" s="1108"/>
      <c r="AS31" s="1108"/>
      <c r="AT31" s="1108"/>
      <c r="AU31" s="1108"/>
      <c r="AV31" s="1108"/>
      <c r="AW31" s="1108"/>
      <c r="AX31" s="1108"/>
      <c r="AY31" s="1108"/>
      <c r="AZ31" s="1108"/>
      <c r="BA31" s="1108"/>
      <c r="BB31" s="1108"/>
    </row>
    <row r="32" spans="1:54" ht="17.25" customHeight="1">
      <c r="A32" s="331"/>
      <c r="B32" s="1125"/>
      <c r="C32" s="1125"/>
      <c r="D32" s="1125"/>
      <c r="E32" s="1125"/>
      <c r="F32" s="1125"/>
      <c r="G32" s="1125"/>
      <c r="H32" s="1125"/>
      <c r="I32" s="1125"/>
      <c r="J32" s="1126" t="s">
        <v>532</v>
      </c>
      <c r="K32" s="1126"/>
      <c r="L32" s="1126"/>
      <c r="M32" s="1126"/>
      <c r="N32" s="1126"/>
      <c r="O32" s="1126"/>
      <c r="P32" s="1126"/>
      <c r="Q32" s="1126"/>
      <c r="R32" s="1126"/>
      <c r="S32" s="1126"/>
      <c r="T32" s="1126"/>
      <c r="U32" s="1126"/>
      <c r="V32" s="1126"/>
      <c r="W32" s="1126"/>
      <c r="X32" s="1126"/>
      <c r="Y32" s="1126"/>
      <c r="Z32" s="1108"/>
      <c r="AA32" s="1108"/>
      <c r="AB32" s="1108"/>
      <c r="AC32" s="1108"/>
      <c r="AD32" s="1108"/>
      <c r="AE32" s="1108"/>
      <c r="AF32" s="1108"/>
      <c r="AG32" s="1108"/>
      <c r="AH32" s="1108"/>
      <c r="AI32" s="1108"/>
      <c r="AJ32" s="1108"/>
      <c r="AK32" s="1108"/>
      <c r="AL32" s="1108"/>
      <c r="AM32" s="1108"/>
      <c r="AN32" s="1108"/>
      <c r="AO32" s="1108"/>
      <c r="AP32" s="1108"/>
      <c r="AQ32" s="1108"/>
      <c r="AR32" s="1108"/>
      <c r="AS32" s="1108"/>
      <c r="AT32" s="1108"/>
      <c r="AU32" s="1108"/>
      <c r="AV32" s="1108"/>
      <c r="AW32" s="1108"/>
      <c r="AX32" s="1108"/>
      <c r="AY32" s="1108"/>
      <c r="AZ32" s="1108"/>
      <c r="BA32" s="1108"/>
      <c r="BB32" s="1108"/>
    </row>
    <row r="33" spans="1:54" ht="17.25" customHeight="1">
      <c r="A33" s="331"/>
      <c r="B33" s="1125"/>
      <c r="C33" s="1125"/>
      <c r="D33" s="1125"/>
      <c r="E33" s="1125"/>
      <c r="F33" s="1125"/>
      <c r="G33" s="1125"/>
      <c r="H33" s="1125"/>
      <c r="I33" s="1125"/>
      <c r="J33" s="1116" t="s">
        <v>533</v>
      </c>
      <c r="K33" s="1117"/>
      <c r="L33" s="1117"/>
      <c r="M33" s="1117"/>
      <c r="N33" s="1117"/>
      <c r="O33" s="1117"/>
      <c r="P33" s="1117"/>
      <c r="Q33" s="1117"/>
      <c r="R33" s="1117"/>
      <c r="S33" s="1117"/>
      <c r="T33" s="1117"/>
      <c r="U33" s="1117"/>
      <c r="V33" s="1117"/>
      <c r="W33" s="1117"/>
      <c r="X33" s="1117"/>
      <c r="Y33" s="1118"/>
      <c r="Z33" s="1122" t="s">
        <v>535</v>
      </c>
      <c r="AA33" s="1123"/>
      <c r="AB33" s="1123"/>
      <c r="AC33" s="1123"/>
      <c r="AD33" s="1123"/>
      <c r="AE33" s="1123"/>
      <c r="AF33" s="1123"/>
      <c r="AG33" s="1123"/>
      <c r="AH33" s="1124" t="s">
        <v>18</v>
      </c>
      <c r="AI33" s="1124"/>
      <c r="AJ33" s="1110" t="s">
        <v>536</v>
      </c>
      <c r="AK33" s="1110"/>
      <c r="AL33" s="1110"/>
      <c r="AM33" s="1110" t="s">
        <v>534</v>
      </c>
      <c r="AN33" s="1110"/>
      <c r="AO33" s="1110"/>
      <c r="AP33" s="1124" t="s">
        <v>18</v>
      </c>
      <c r="AQ33" s="1124"/>
      <c r="AR33" s="1110" t="s">
        <v>537</v>
      </c>
      <c r="AS33" s="1110"/>
      <c r="AT33" s="1110"/>
      <c r="AU33" s="1110"/>
      <c r="AV33" s="1110" t="s">
        <v>538</v>
      </c>
      <c r="AW33" s="1110"/>
      <c r="AX33" s="1110"/>
      <c r="AY33" s="1110"/>
      <c r="AZ33" s="1110"/>
      <c r="BA33" s="1110"/>
      <c r="BB33" s="1111"/>
    </row>
    <row r="34" spans="1:54" ht="17.25" customHeight="1">
      <c r="A34" s="331"/>
      <c r="B34" s="1125"/>
      <c r="C34" s="1125"/>
      <c r="D34" s="1125"/>
      <c r="E34" s="1125"/>
      <c r="F34" s="1125"/>
      <c r="G34" s="1125"/>
      <c r="H34" s="1125"/>
      <c r="I34" s="1125"/>
      <c r="J34" s="1119"/>
      <c r="K34" s="1120"/>
      <c r="L34" s="1120"/>
      <c r="M34" s="1120"/>
      <c r="N34" s="1120"/>
      <c r="O34" s="1120"/>
      <c r="P34" s="1120"/>
      <c r="Q34" s="1120"/>
      <c r="R34" s="1120"/>
      <c r="S34" s="1120"/>
      <c r="T34" s="1120"/>
      <c r="U34" s="1120"/>
      <c r="V34" s="1120"/>
      <c r="W34" s="1120"/>
      <c r="X34" s="1120"/>
      <c r="Y34" s="1121"/>
      <c r="Z34" s="1112" t="s">
        <v>539</v>
      </c>
      <c r="AA34" s="1113"/>
      <c r="AB34" s="1113"/>
      <c r="AC34" s="1113"/>
      <c r="AD34" s="1113"/>
      <c r="AE34" s="1113"/>
      <c r="AF34" s="1113"/>
      <c r="AG34" s="1113"/>
      <c r="AH34" s="792" t="s">
        <v>18</v>
      </c>
      <c r="AI34" s="792"/>
      <c r="AJ34" s="1114" t="s">
        <v>536</v>
      </c>
      <c r="AK34" s="1114"/>
      <c r="AL34" s="1114"/>
      <c r="AM34" s="1114" t="s">
        <v>534</v>
      </c>
      <c r="AN34" s="1114"/>
      <c r="AO34" s="1114"/>
      <c r="AP34" s="792" t="s">
        <v>18</v>
      </c>
      <c r="AQ34" s="792"/>
      <c r="AR34" s="1114" t="s">
        <v>537</v>
      </c>
      <c r="AS34" s="1114"/>
      <c r="AT34" s="1114"/>
      <c r="AU34" s="1114"/>
      <c r="AV34" s="1114" t="s">
        <v>538</v>
      </c>
      <c r="AW34" s="1114"/>
      <c r="AX34" s="1114"/>
      <c r="AY34" s="1114"/>
      <c r="AZ34" s="1114"/>
      <c r="BA34" s="1114"/>
      <c r="BB34" s="1115"/>
    </row>
    <row r="35" spans="1:54" ht="17.25" customHeight="1">
      <c r="A35" s="331"/>
      <c r="B35" s="1125"/>
      <c r="C35" s="1125"/>
      <c r="D35" s="1125"/>
      <c r="E35" s="1125"/>
      <c r="F35" s="1125"/>
      <c r="G35" s="1125"/>
      <c r="H35" s="1125"/>
      <c r="I35" s="1125"/>
      <c r="J35" s="1107" t="s">
        <v>496</v>
      </c>
      <c r="K35" s="1107"/>
      <c r="L35" s="1107"/>
      <c r="M35" s="1107"/>
      <c r="N35" s="1107"/>
      <c r="O35" s="1107"/>
      <c r="P35" s="1107"/>
      <c r="Q35" s="1107"/>
      <c r="R35" s="1107"/>
      <c r="S35" s="1107"/>
      <c r="T35" s="1107"/>
      <c r="U35" s="1107"/>
      <c r="V35" s="1107"/>
      <c r="W35" s="1107"/>
      <c r="X35" s="1107"/>
      <c r="Y35" s="1107"/>
      <c r="Z35" s="1108"/>
      <c r="AA35" s="1108"/>
      <c r="AB35" s="1108"/>
      <c r="AC35" s="1108"/>
      <c r="AD35" s="1108"/>
      <c r="AE35" s="1108"/>
      <c r="AF35" s="1108"/>
      <c r="AG35" s="1108"/>
      <c r="AH35" s="1108"/>
      <c r="AI35" s="1108"/>
      <c r="AJ35" s="1108"/>
      <c r="AK35" s="1108"/>
      <c r="AL35" s="1108"/>
      <c r="AM35" s="1108"/>
      <c r="AN35" s="1108"/>
      <c r="AO35" s="1108"/>
      <c r="AP35" s="1108"/>
      <c r="AQ35" s="1108"/>
      <c r="AR35" s="1108"/>
      <c r="AS35" s="1108"/>
      <c r="AT35" s="1108"/>
      <c r="AU35" s="1108"/>
      <c r="AV35" s="1108"/>
      <c r="AW35" s="1108"/>
      <c r="AX35" s="1108"/>
      <c r="AY35" s="1108"/>
      <c r="AZ35" s="1108"/>
      <c r="BA35" s="1108"/>
      <c r="BB35" s="1108"/>
    </row>
    <row r="36" spans="1:54" ht="17.25" customHeight="1">
      <c r="A36" s="331"/>
      <c r="B36" s="1125" t="s">
        <v>545</v>
      </c>
      <c r="C36" s="1125"/>
      <c r="D36" s="1125"/>
      <c r="E36" s="1125"/>
      <c r="F36" s="1125"/>
      <c r="G36" s="1125"/>
      <c r="H36" s="1125"/>
      <c r="I36" s="1125"/>
      <c r="J36" s="1126" t="s">
        <v>434</v>
      </c>
      <c r="K36" s="1126"/>
      <c r="L36" s="1126"/>
      <c r="M36" s="1126"/>
      <c r="N36" s="1126"/>
      <c r="O36" s="1126"/>
      <c r="P36" s="1126"/>
      <c r="Q36" s="1126"/>
      <c r="R36" s="1126"/>
      <c r="S36" s="1126"/>
      <c r="T36" s="1126"/>
      <c r="U36" s="1126"/>
      <c r="V36" s="1126"/>
      <c r="W36" s="1126"/>
      <c r="X36" s="1126"/>
      <c r="Y36" s="1126"/>
      <c r="Z36" s="353"/>
      <c r="AA36" s="1124" t="s">
        <v>18</v>
      </c>
      <c r="AB36" s="1124"/>
      <c r="AC36" s="1127" t="s">
        <v>427</v>
      </c>
      <c r="AD36" s="1127"/>
      <c r="AE36" s="1127"/>
      <c r="AF36" s="1127"/>
      <c r="AG36" s="1127"/>
      <c r="AH36" s="1127"/>
      <c r="AI36" s="1124" t="s">
        <v>18</v>
      </c>
      <c r="AJ36" s="1124"/>
      <c r="AK36" s="1127" t="s">
        <v>428</v>
      </c>
      <c r="AL36" s="1127"/>
      <c r="AM36" s="1127"/>
      <c r="AN36" s="1127"/>
      <c r="AO36" s="1127"/>
      <c r="AP36" s="1127"/>
      <c r="AQ36" s="1127"/>
      <c r="AR36" s="1127"/>
      <c r="AS36" s="1124" t="s">
        <v>18</v>
      </c>
      <c r="AT36" s="1124"/>
      <c r="AU36" s="1127" t="s">
        <v>739</v>
      </c>
      <c r="AV36" s="1127"/>
      <c r="AW36" s="1127"/>
      <c r="AX36" s="1127"/>
      <c r="AY36" s="1127"/>
      <c r="AZ36" s="1127"/>
      <c r="BA36" s="1127"/>
      <c r="BB36" s="1139"/>
    </row>
    <row r="37" spans="1:54" ht="17.25" customHeight="1">
      <c r="A37" s="331"/>
      <c r="B37" s="1125"/>
      <c r="C37" s="1125"/>
      <c r="D37" s="1125"/>
      <c r="E37" s="1125"/>
      <c r="F37" s="1125"/>
      <c r="G37" s="1125"/>
      <c r="H37" s="1125"/>
      <c r="I37" s="1125"/>
      <c r="J37" s="1126"/>
      <c r="K37" s="1126"/>
      <c r="L37" s="1126"/>
      <c r="M37" s="1126"/>
      <c r="N37" s="1126"/>
      <c r="O37" s="1126"/>
      <c r="P37" s="1126"/>
      <c r="Q37" s="1126"/>
      <c r="R37" s="1126"/>
      <c r="S37" s="1126"/>
      <c r="T37" s="1126"/>
      <c r="U37" s="1126"/>
      <c r="V37" s="1126"/>
      <c r="W37" s="1126"/>
      <c r="X37" s="1126"/>
      <c r="Y37" s="1126"/>
      <c r="Z37" s="354"/>
      <c r="AA37" s="1128" t="s">
        <v>18</v>
      </c>
      <c r="AB37" s="1128"/>
      <c r="AC37" s="1129" t="s">
        <v>541</v>
      </c>
      <c r="AD37" s="1129"/>
      <c r="AE37" s="1129"/>
      <c r="AF37" s="1129"/>
      <c r="AG37" s="1129"/>
      <c r="AH37" s="1129"/>
      <c r="AI37" s="1129"/>
      <c r="AJ37" s="1129"/>
      <c r="AK37" s="1129"/>
      <c r="AL37" s="1129"/>
      <c r="AM37" s="1129"/>
      <c r="AN37" s="1129"/>
      <c r="AO37" s="1129"/>
      <c r="AP37" s="1129"/>
      <c r="AQ37" s="1129"/>
      <c r="AR37" s="1129"/>
      <c r="AS37" s="1128" t="s">
        <v>18</v>
      </c>
      <c r="AT37" s="1128"/>
      <c r="AU37" s="1130" t="s">
        <v>444</v>
      </c>
      <c r="AV37" s="1130"/>
      <c r="AW37" s="1130"/>
      <c r="AX37" s="1130"/>
      <c r="AY37" s="1130"/>
      <c r="AZ37" s="1130"/>
      <c r="BA37" s="1130"/>
      <c r="BB37" s="1131"/>
    </row>
    <row r="38" spans="1:54" ht="17.25" customHeight="1">
      <c r="A38" s="331"/>
      <c r="B38" s="1125"/>
      <c r="C38" s="1125"/>
      <c r="D38" s="1125"/>
      <c r="E38" s="1125"/>
      <c r="F38" s="1125"/>
      <c r="G38" s="1125"/>
      <c r="H38" s="1125"/>
      <c r="I38" s="1125"/>
      <c r="J38" s="1126"/>
      <c r="K38" s="1126"/>
      <c r="L38" s="1126"/>
      <c r="M38" s="1126"/>
      <c r="N38" s="1126"/>
      <c r="O38" s="1126"/>
      <c r="P38" s="1126"/>
      <c r="Q38" s="1126"/>
      <c r="R38" s="1126"/>
      <c r="S38" s="1126"/>
      <c r="T38" s="1126"/>
      <c r="U38" s="1126"/>
      <c r="V38" s="1126"/>
      <c r="W38" s="1126"/>
      <c r="X38" s="1126"/>
      <c r="Y38" s="1126"/>
      <c r="Z38" s="355"/>
      <c r="AA38" s="792" t="s">
        <v>18</v>
      </c>
      <c r="AB38" s="792"/>
      <c r="AC38" s="1132" t="s">
        <v>443</v>
      </c>
      <c r="AD38" s="1132"/>
      <c r="AE38" s="1132"/>
      <c r="AF38" s="1132"/>
      <c r="AG38" s="1132"/>
      <c r="AH38" s="1132"/>
      <c r="AI38" s="792" t="s">
        <v>18</v>
      </c>
      <c r="AJ38" s="792"/>
      <c r="AK38" s="1132" t="s">
        <v>542</v>
      </c>
      <c r="AL38" s="1132"/>
      <c r="AM38" s="1132"/>
      <c r="AN38" s="1132"/>
      <c r="AO38" s="1132"/>
      <c r="AP38" s="1132"/>
      <c r="AQ38" s="1132"/>
      <c r="AR38" s="1132"/>
      <c r="AS38" s="859"/>
      <c r="AT38" s="859"/>
      <c r="AU38" s="859"/>
      <c r="AV38" s="859"/>
      <c r="AW38" s="859"/>
      <c r="AX38" s="859"/>
      <c r="AY38" s="859"/>
      <c r="AZ38" s="859"/>
      <c r="BA38" s="859"/>
      <c r="BB38" s="860"/>
    </row>
    <row r="39" spans="1:54" ht="17.25" customHeight="1">
      <c r="A39" s="331"/>
      <c r="B39" s="1125"/>
      <c r="C39" s="1125"/>
      <c r="D39" s="1125"/>
      <c r="E39" s="1125"/>
      <c r="F39" s="1125"/>
      <c r="G39" s="1125"/>
      <c r="H39" s="1125"/>
      <c r="I39" s="1125"/>
      <c r="J39" s="1126" t="s">
        <v>498</v>
      </c>
      <c r="K39" s="1126"/>
      <c r="L39" s="1126"/>
      <c r="M39" s="1126"/>
      <c r="N39" s="1126"/>
      <c r="O39" s="1126"/>
      <c r="P39" s="1126"/>
      <c r="Q39" s="1126"/>
      <c r="R39" s="1126"/>
      <c r="S39" s="1126"/>
      <c r="T39" s="1126"/>
      <c r="U39" s="1126"/>
      <c r="V39" s="1126"/>
      <c r="W39" s="1126"/>
      <c r="X39" s="1126"/>
      <c r="Y39" s="1126"/>
      <c r="Z39" s="1108"/>
      <c r="AA39" s="1108"/>
      <c r="AB39" s="1108"/>
      <c r="AC39" s="1108"/>
      <c r="AD39" s="1108"/>
      <c r="AE39" s="1108"/>
      <c r="AF39" s="1108"/>
      <c r="AG39" s="1108"/>
      <c r="AH39" s="1108"/>
      <c r="AI39" s="1108"/>
      <c r="AJ39" s="1108"/>
      <c r="AK39" s="1108"/>
      <c r="AL39" s="1108"/>
      <c r="AM39" s="1108"/>
      <c r="AN39" s="1108"/>
      <c r="AO39" s="1108"/>
      <c r="AP39" s="1108"/>
      <c r="AQ39" s="1108"/>
      <c r="AR39" s="1108"/>
      <c r="AS39" s="1108"/>
      <c r="AT39" s="1108"/>
      <c r="AU39" s="1108"/>
      <c r="AV39" s="1108"/>
      <c r="AW39" s="1108"/>
      <c r="AX39" s="1108"/>
      <c r="AY39" s="1108"/>
      <c r="AZ39" s="1108"/>
      <c r="BA39" s="1108"/>
      <c r="BB39" s="1108"/>
    </row>
    <row r="40" spans="1:54" ht="17.25" customHeight="1">
      <c r="A40" s="331"/>
      <c r="B40" s="1125"/>
      <c r="C40" s="1125"/>
      <c r="D40" s="1125"/>
      <c r="E40" s="1125"/>
      <c r="F40" s="1125"/>
      <c r="G40" s="1125"/>
      <c r="H40" s="1125"/>
      <c r="I40" s="1125"/>
      <c r="J40" s="1126" t="s">
        <v>500</v>
      </c>
      <c r="K40" s="1126"/>
      <c r="L40" s="1126"/>
      <c r="M40" s="1126"/>
      <c r="N40" s="1126"/>
      <c r="O40" s="1126"/>
      <c r="P40" s="1126"/>
      <c r="Q40" s="1126"/>
      <c r="R40" s="1126"/>
      <c r="S40" s="1126"/>
      <c r="T40" s="1126"/>
      <c r="U40" s="1126"/>
      <c r="V40" s="1126"/>
      <c r="W40" s="1126"/>
      <c r="X40" s="1126"/>
      <c r="Y40" s="1126"/>
      <c r="Z40" s="1108"/>
      <c r="AA40" s="1108"/>
      <c r="AB40" s="1108"/>
      <c r="AC40" s="1108"/>
      <c r="AD40" s="1108"/>
      <c r="AE40" s="1108"/>
      <c r="AF40" s="1108"/>
      <c r="AG40" s="1108"/>
      <c r="AH40" s="1108"/>
      <c r="AI40" s="1108"/>
      <c r="AJ40" s="1108"/>
      <c r="AK40" s="1108"/>
      <c r="AL40" s="1108"/>
      <c r="AM40" s="1108"/>
      <c r="AN40" s="1108"/>
      <c r="AO40" s="1108"/>
      <c r="AP40" s="1108"/>
      <c r="AQ40" s="1108"/>
      <c r="AR40" s="1108"/>
      <c r="AS40" s="1108"/>
      <c r="AT40" s="1108"/>
      <c r="AU40" s="1108"/>
      <c r="AV40" s="1108"/>
      <c r="AW40" s="1108"/>
      <c r="AX40" s="1108"/>
      <c r="AY40" s="1108"/>
      <c r="AZ40" s="1108"/>
      <c r="BA40" s="1108"/>
      <c r="BB40" s="1108"/>
    </row>
    <row r="41" spans="1:54" ht="17.25" customHeight="1">
      <c r="A41" s="331"/>
      <c r="B41" s="1125"/>
      <c r="C41" s="1125"/>
      <c r="D41" s="1125"/>
      <c r="E41" s="1125"/>
      <c r="F41" s="1125"/>
      <c r="G41" s="1125"/>
      <c r="H41" s="1125"/>
      <c r="I41" s="1125"/>
      <c r="J41" s="1126" t="s">
        <v>499</v>
      </c>
      <c r="K41" s="1126"/>
      <c r="L41" s="1126"/>
      <c r="M41" s="1126"/>
      <c r="N41" s="1126"/>
      <c r="O41" s="1126"/>
      <c r="P41" s="1126"/>
      <c r="Q41" s="1126"/>
      <c r="R41" s="1126"/>
      <c r="S41" s="1126"/>
      <c r="T41" s="1126"/>
      <c r="U41" s="1126"/>
      <c r="V41" s="1126"/>
      <c r="W41" s="1126"/>
      <c r="X41" s="1126"/>
      <c r="Y41" s="1126"/>
      <c r="Z41" s="1108"/>
      <c r="AA41" s="1108"/>
      <c r="AB41" s="1108"/>
      <c r="AC41" s="1108"/>
      <c r="AD41" s="1108"/>
      <c r="AE41" s="1108"/>
      <c r="AF41" s="1108"/>
      <c r="AG41" s="1108"/>
      <c r="AH41" s="1108"/>
      <c r="AI41" s="1108"/>
      <c r="AJ41" s="1108"/>
      <c r="AK41" s="1108"/>
      <c r="AL41" s="1108"/>
      <c r="AM41" s="1108"/>
      <c r="AN41" s="1108"/>
      <c r="AO41" s="1108"/>
      <c r="AP41" s="1108"/>
      <c r="AQ41" s="1108"/>
      <c r="AR41" s="1108"/>
      <c r="AS41" s="1108"/>
      <c r="AT41" s="1108"/>
      <c r="AU41" s="1108"/>
      <c r="AV41" s="1108"/>
      <c r="AW41" s="1108"/>
      <c r="AX41" s="1108"/>
      <c r="AY41" s="1108"/>
      <c r="AZ41" s="1108"/>
      <c r="BA41" s="1108"/>
      <c r="BB41" s="1108"/>
    </row>
    <row r="42" spans="1:54" ht="17.25" customHeight="1">
      <c r="A42" s="331"/>
      <c r="B42" s="1125"/>
      <c r="C42" s="1125"/>
      <c r="D42" s="1125"/>
      <c r="E42" s="1125"/>
      <c r="F42" s="1125"/>
      <c r="G42" s="1125"/>
      <c r="H42" s="1125"/>
      <c r="I42" s="1125"/>
      <c r="J42" s="1126" t="s">
        <v>532</v>
      </c>
      <c r="K42" s="1126"/>
      <c r="L42" s="1126"/>
      <c r="M42" s="1126"/>
      <c r="N42" s="1126"/>
      <c r="O42" s="1126"/>
      <c r="P42" s="1126"/>
      <c r="Q42" s="1126"/>
      <c r="R42" s="1126"/>
      <c r="S42" s="1126"/>
      <c r="T42" s="1126"/>
      <c r="U42" s="1126"/>
      <c r="V42" s="1126"/>
      <c r="W42" s="1126"/>
      <c r="X42" s="1126"/>
      <c r="Y42" s="1126"/>
      <c r="Z42" s="1108"/>
      <c r="AA42" s="1108"/>
      <c r="AB42" s="1108"/>
      <c r="AC42" s="1108"/>
      <c r="AD42" s="1108"/>
      <c r="AE42" s="1108"/>
      <c r="AF42" s="1108"/>
      <c r="AG42" s="1108"/>
      <c r="AH42" s="1108"/>
      <c r="AI42" s="1108"/>
      <c r="AJ42" s="1108"/>
      <c r="AK42" s="1108"/>
      <c r="AL42" s="1108"/>
      <c r="AM42" s="1108"/>
      <c r="AN42" s="1108"/>
      <c r="AO42" s="1108"/>
      <c r="AP42" s="1108"/>
      <c r="AQ42" s="1108"/>
      <c r="AR42" s="1108"/>
      <c r="AS42" s="1108"/>
      <c r="AT42" s="1108"/>
      <c r="AU42" s="1108"/>
      <c r="AV42" s="1108"/>
      <c r="AW42" s="1108"/>
      <c r="AX42" s="1108"/>
      <c r="AY42" s="1108"/>
      <c r="AZ42" s="1108"/>
      <c r="BA42" s="1108"/>
      <c r="BB42" s="1108"/>
    </row>
    <row r="43" spans="1:54" ht="17.25" customHeight="1">
      <c r="A43" s="331"/>
      <c r="B43" s="1125"/>
      <c r="C43" s="1125"/>
      <c r="D43" s="1125"/>
      <c r="E43" s="1125"/>
      <c r="F43" s="1125"/>
      <c r="G43" s="1125"/>
      <c r="H43" s="1125"/>
      <c r="I43" s="1125"/>
      <c r="J43" s="1116" t="s">
        <v>533</v>
      </c>
      <c r="K43" s="1117"/>
      <c r="L43" s="1117"/>
      <c r="M43" s="1117"/>
      <c r="N43" s="1117"/>
      <c r="O43" s="1117"/>
      <c r="P43" s="1117"/>
      <c r="Q43" s="1117"/>
      <c r="R43" s="1117"/>
      <c r="S43" s="1117"/>
      <c r="T43" s="1117"/>
      <c r="U43" s="1117"/>
      <c r="V43" s="1117"/>
      <c r="W43" s="1117"/>
      <c r="X43" s="1117"/>
      <c r="Y43" s="1118"/>
      <c r="Z43" s="1122" t="s">
        <v>535</v>
      </c>
      <c r="AA43" s="1123"/>
      <c r="AB43" s="1123"/>
      <c r="AC43" s="1123"/>
      <c r="AD43" s="1123"/>
      <c r="AE43" s="1123"/>
      <c r="AF43" s="1123"/>
      <c r="AG43" s="1123"/>
      <c r="AH43" s="1124" t="s">
        <v>18</v>
      </c>
      <c r="AI43" s="1124"/>
      <c r="AJ43" s="1110" t="s">
        <v>536</v>
      </c>
      <c r="AK43" s="1110"/>
      <c r="AL43" s="1110"/>
      <c r="AM43" s="1110" t="s">
        <v>534</v>
      </c>
      <c r="AN43" s="1110"/>
      <c r="AO43" s="1110"/>
      <c r="AP43" s="1124" t="s">
        <v>18</v>
      </c>
      <c r="AQ43" s="1124"/>
      <c r="AR43" s="1110" t="s">
        <v>537</v>
      </c>
      <c r="AS43" s="1110"/>
      <c r="AT43" s="1110"/>
      <c r="AU43" s="1110"/>
      <c r="AV43" s="1110" t="s">
        <v>538</v>
      </c>
      <c r="AW43" s="1110"/>
      <c r="AX43" s="1110"/>
      <c r="AY43" s="1110"/>
      <c r="AZ43" s="1110"/>
      <c r="BA43" s="1110"/>
      <c r="BB43" s="1111"/>
    </row>
    <row r="44" spans="1:54" ht="17.25" customHeight="1">
      <c r="A44" s="331"/>
      <c r="B44" s="1125"/>
      <c r="C44" s="1125"/>
      <c r="D44" s="1125"/>
      <c r="E44" s="1125"/>
      <c r="F44" s="1125"/>
      <c r="G44" s="1125"/>
      <c r="H44" s="1125"/>
      <c r="I44" s="1125"/>
      <c r="J44" s="1119"/>
      <c r="K44" s="1120"/>
      <c r="L44" s="1120"/>
      <c r="M44" s="1120"/>
      <c r="N44" s="1120"/>
      <c r="O44" s="1120"/>
      <c r="P44" s="1120"/>
      <c r="Q44" s="1120"/>
      <c r="R44" s="1120"/>
      <c r="S44" s="1120"/>
      <c r="T44" s="1120"/>
      <c r="U44" s="1120"/>
      <c r="V44" s="1120"/>
      <c r="W44" s="1120"/>
      <c r="X44" s="1120"/>
      <c r="Y44" s="1121"/>
      <c r="Z44" s="1112" t="s">
        <v>539</v>
      </c>
      <c r="AA44" s="1113"/>
      <c r="AB44" s="1113"/>
      <c r="AC44" s="1113"/>
      <c r="AD44" s="1113"/>
      <c r="AE44" s="1113"/>
      <c r="AF44" s="1113"/>
      <c r="AG44" s="1113"/>
      <c r="AH44" s="792" t="s">
        <v>18</v>
      </c>
      <c r="AI44" s="792"/>
      <c r="AJ44" s="1114" t="s">
        <v>536</v>
      </c>
      <c r="AK44" s="1114"/>
      <c r="AL44" s="1114"/>
      <c r="AM44" s="1114" t="s">
        <v>534</v>
      </c>
      <c r="AN44" s="1114"/>
      <c r="AO44" s="1114"/>
      <c r="AP44" s="792" t="s">
        <v>18</v>
      </c>
      <c r="AQ44" s="792"/>
      <c r="AR44" s="1114" t="s">
        <v>537</v>
      </c>
      <c r="AS44" s="1114"/>
      <c r="AT44" s="1114"/>
      <c r="AU44" s="1114"/>
      <c r="AV44" s="1114" t="s">
        <v>538</v>
      </c>
      <c r="AW44" s="1114"/>
      <c r="AX44" s="1114"/>
      <c r="AY44" s="1114"/>
      <c r="AZ44" s="1114"/>
      <c r="BA44" s="1114"/>
      <c r="BB44" s="1115"/>
    </row>
    <row r="45" spans="1:54" ht="17.25" customHeight="1">
      <c r="A45" s="331"/>
      <c r="B45" s="1125"/>
      <c r="C45" s="1125"/>
      <c r="D45" s="1125"/>
      <c r="E45" s="1125"/>
      <c r="F45" s="1125"/>
      <c r="G45" s="1125"/>
      <c r="H45" s="1125"/>
      <c r="I45" s="1125"/>
      <c r="J45" s="1107" t="s">
        <v>496</v>
      </c>
      <c r="K45" s="1107"/>
      <c r="L45" s="1107"/>
      <c r="M45" s="1107"/>
      <c r="N45" s="1107"/>
      <c r="O45" s="1107"/>
      <c r="P45" s="1107"/>
      <c r="Q45" s="1107"/>
      <c r="R45" s="1107"/>
      <c r="S45" s="1107"/>
      <c r="T45" s="1107"/>
      <c r="U45" s="1107"/>
      <c r="V45" s="1107"/>
      <c r="W45" s="1107"/>
      <c r="X45" s="1107"/>
      <c r="Y45" s="1107"/>
      <c r="Z45" s="1108"/>
      <c r="AA45" s="1108"/>
      <c r="AB45" s="1108"/>
      <c r="AC45" s="1108"/>
      <c r="AD45" s="1108"/>
      <c r="AE45" s="1108"/>
      <c r="AF45" s="1108"/>
      <c r="AG45" s="1108"/>
      <c r="AH45" s="1108"/>
      <c r="AI45" s="1108"/>
      <c r="AJ45" s="1108"/>
      <c r="AK45" s="1108"/>
      <c r="AL45" s="1108"/>
      <c r="AM45" s="1108"/>
      <c r="AN45" s="1108"/>
      <c r="AO45" s="1108"/>
      <c r="AP45" s="1108"/>
      <c r="AQ45" s="1108"/>
      <c r="AR45" s="1108"/>
      <c r="AS45" s="1108"/>
      <c r="AT45" s="1108"/>
      <c r="AU45" s="1108"/>
      <c r="AV45" s="1108"/>
      <c r="AW45" s="1108"/>
      <c r="AX45" s="1108"/>
      <c r="AY45" s="1108"/>
      <c r="AZ45" s="1108"/>
      <c r="BA45" s="1108"/>
      <c r="BB45" s="1108"/>
    </row>
    <row r="46" spans="1:54" ht="27" customHeight="1">
      <c r="A46" s="331"/>
      <c r="B46" s="1109" t="s">
        <v>546</v>
      </c>
      <c r="C46" s="1109"/>
      <c r="D46" s="1109"/>
      <c r="E46" s="1109"/>
      <c r="F46" s="1109"/>
      <c r="G46" s="1109"/>
      <c r="H46" s="1109"/>
      <c r="I46" s="1109"/>
      <c r="J46" s="1109"/>
      <c r="K46" s="1109"/>
      <c r="L46" s="1109"/>
      <c r="M46" s="1109"/>
      <c r="N46" s="1109"/>
      <c r="O46" s="1109"/>
      <c r="P46" s="1109"/>
      <c r="Q46" s="1109"/>
      <c r="R46" s="1109"/>
      <c r="S46" s="1109"/>
      <c r="T46" s="1109"/>
      <c r="U46" s="1109"/>
      <c r="V46" s="1109"/>
      <c r="W46" s="1109"/>
      <c r="X46" s="1109"/>
      <c r="Y46" s="1109"/>
      <c r="Z46" s="1109"/>
      <c r="AA46" s="1109"/>
      <c r="AB46" s="1109"/>
      <c r="AC46" s="1109"/>
      <c r="AD46" s="1109"/>
      <c r="AE46" s="1109"/>
      <c r="AF46" s="1109"/>
      <c r="AG46" s="1109"/>
      <c r="AH46" s="1109"/>
      <c r="AI46" s="1109"/>
      <c r="AJ46" s="1109"/>
      <c r="AK46" s="1109"/>
      <c r="AL46" s="1109"/>
      <c r="AM46" s="1109"/>
      <c r="AN46" s="1109"/>
      <c r="AO46" s="1109"/>
      <c r="AP46" s="1109"/>
      <c r="AQ46" s="1109"/>
      <c r="AR46" s="1109"/>
      <c r="AS46" s="1109"/>
      <c r="AT46" s="1109"/>
      <c r="AU46" s="1109"/>
      <c r="AV46" s="1109"/>
      <c r="AW46" s="1109"/>
      <c r="AX46" s="1109"/>
      <c r="AY46" s="1109"/>
      <c r="AZ46" s="1109"/>
      <c r="BA46" s="1109"/>
      <c r="BB46" s="1109"/>
    </row>
  </sheetData>
  <mergeCells count="181">
    <mergeCell ref="AC8:AG8"/>
    <mergeCell ref="AH8:AI8"/>
    <mergeCell ref="AJ8:AP8"/>
    <mergeCell ref="AQ8:AR8"/>
    <mergeCell ref="AS16:AT16"/>
    <mergeCell ref="AU16:BB16"/>
    <mergeCell ref="AS26:AT26"/>
    <mergeCell ref="AU26:BB26"/>
    <mergeCell ref="AS36:AT36"/>
    <mergeCell ref="AU36:BB36"/>
    <mergeCell ref="Z9:BB9"/>
    <mergeCell ref="AJ13:AL13"/>
    <mergeCell ref="AM13:AO13"/>
    <mergeCell ref="AP13:AQ13"/>
    <mergeCell ref="AR13:AU13"/>
    <mergeCell ref="AV13:AW13"/>
    <mergeCell ref="AX13:BB13"/>
    <mergeCell ref="Z14:AG14"/>
    <mergeCell ref="AH14:AI14"/>
    <mergeCell ref="AJ14:AL14"/>
    <mergeCell ref="AM14:AO14"/>
    <mergeCell ref="AP14:AQ14"/>
    <mergeCell ref="AR14:AU14"/>
    <mergeCell ref="AV14:AW14"/>
    <mergeCell ref="J10:Y10"/>
    <mergeCell ref="Z10:BB10"/>
    <mergeCell ref="J11:Y11"/>
    <mergeCell ref="Z11:BB11"/>
    <mergeCell ref="BA2:BB2"/>
    <mergeCell ref="A5:BB5"/>
    <mergeCell ref="B7:BB7"/>
    <mergeCell ref="B8:I15"/>
    <mergeCell ref="J8:Y8"/>
    <mergeCell ref="AA8:AB8"/>
    <mergeCell ref="AS8:BB8"/>
    <mergeCell ref="B1:N2"/>
    <mergeCell ref="AK1:BB1"/>
    <mergeCell ref="AK2:AL2"/>
    <mergeCell ref="AM2:AN2"/>
    <mergeCell ref="AO2:AP2"/>
    <mergeCell ref="AQ2:AR2"/>
    <mergeCell ref="AS2:AT2"/>
    <mergeCell ref="AU2:AV2"/>
    <mergeCell ref="J12:Y12"/>
    <mergeCell ref="Z12:BB12"/>
    <mergeCell ref="J13:Y14"/>
    <mergeCell ref="Z13:AG13"/>
    <mergeCell ref="AH13:AI13"/>
    <mergeCell ref="AX14:BB14"/>
    <mergeCell ref="AW2:AX2"/>
    <mergeCell ref="AY2:AZ2"/>
    <mergeCell ref="J9:Y9"/>
    <mergeCell ref="J15:Y15"/>
    <mergeCell ref="Z15:BB15"/>
    <mergeCell ref="B16:I25"/>
    <mergeCell ref="J16:Y18"/>
    <mergeCell ref="AA16:AB16"/>
    <mergeCell ref="AC16:AH16"/>
    <mergeCell ref="AI16:AJ16"/>
    <mergeCell ref="AK16:AR16"/>
    <mergeCell ref="AA17:AB17"/>
    <mergeCell ref="J19:Y19"/>
    <mergeCell ref="Z19:BB19"/>
    <mergeCell ref="J20:Y20"/>
    <mergeCell ref="Z20:BB20"/>
    <mergeCell ref="J21:Y21"/>
    <mergeCell ref="Z21:BB21"/>
    <mergeCell ref="AC17:AR17"/>
    <mergeCell ref="AS17:AT17"/>
    <mergeCell ref="AU17:BB17"/>
    <mergeCell ref="AA18:AB18"/>
    <mergeCell ref="AC18:AH18"/>
    <mergeCell ref="AI18:AJ18"/>
    <mergeCell ref="AK18:AR18"/>
    <mergeCell ref="AS18:BB18"/>
    <mergeCell ref="J22:Y22"/>
    <mergeCell ref="Z22:BB22"/>
    <mergeCell ref="J23:Y24"/>
    <mergeCell ref="Z23:AG23"/>
    <mergeCell ref="AH23:AI23"/>
    <mergeCell ref="AJ23:AL23"/>
    <mergeCell ref="AM23:AO23"/>
    <mergeCell ref="AP23:AQ23"/>
    <mergeCell ref="AR23:AU23"/>
    <mergeCell ref="AV23:AW23"/>
    <mergeCell ref="AX23:BB23"/>
    <mergeCell ref="Z24:AG24"/>
    <mergeCell ref="AH24:AI24"/>
    <mergeCell ref="AJ24:AL24"/>
    <mergeCell ref="AM24:AO24"/>
    <mergeCell ref="AP24:AQ24"/>
    <mergeCell ref="AR24:AU24"/>
    <mergeCell ref="AV24:AW24"/>
    <mergeCell ref="AX24:BB24"/>
    <mergeCell ref="J25:Y25"/>
    <mergeCell ref="Z25:BB25"/>
    <mergeCell ref="B26:I35"/>
    <mergeCell ref="J26:Y28"/>
    <mergeCell ref="AA26:AB26"/>
    <mergeCell ref="AC26:AH26"/>
    <mergeCell ref="AI26:AJ26"/>
    <mergeCell ref="AK26:AR26"/>
    <mergeCell ref="AA27:AB27"/>
    <mergeCell ref="J29:Y29"/>
    <mergeCell ref="Z29:BB29"/>
    <mergeCell ref="J30:Y30"/>
    <mergeCell ref="Z30:BB30"/>
    <mergeCell ref="J31:Y31"/>
    <mergeCell ref="Z31:BB31"/>
    <mergeCell ref="AC27:AR27"/>
    <mergeCell ref="AS27:AT27"/>
    <mergeCell ref="AU27:BB27"/>
    <mergeCell ref="AA28:AB28"/>
    <mergeCell ref="AC28:AH28"/>
    <mergeCell ref="AI28:AJ28"/>
    <mergeCell ref="AK28:AR28"/>
    <mergeCell ref="AS28:BB28"/>
    <mergeCell ref="J32:Y32"/>
    <mergeCell ref="Z32:BB32"/>
    <mergeCell ref="J33:Y34"/>
    <mergeCell ref="Z33:AG33"/>
    <mergeCell ref="AH33:AI33"/>
    <mergeCell ref="AJ33:AL33"/>
    <mergeCell ref="AM33:AO33"/>
    <mergeCell ref="AP33:AQ33"/>
    <mergeCell ref="AR33:AU33"/>
    <mergeCell ref="AV33:AW33"/>
    <mergeCell ref="AX33:BB33"/>
    <mergeCell ref="Z34:AG34"/>
    <mergeCell ref="AH34:AI34"/>
    <mergeCell ref="AJ34:AL34"/>
    <mergeCell ref="AM34:AO34"/>
    <mergeCell ref="AP34:AQ34"/>
    <mergeCell ref="AR34:AU34"/>
    <mergeCell ref="AV34:AW34"/>
    <mergeCell ref="AX34:BB34"/>
    <mergeCell ref="J35:Y35"/>
    <mergeCell ref="Z35:BB35"/>
    <mergeCell ref="B36:I45"/>
    <mergeCell ref="J36:Y38"/>
    <mergeCell ref="AA36:AB36"/>
    <mergeCell ref="AC36:AH36"/>
    <mergeCell ref="AI36:AJ36"/>
    <mergeCell ref="AK36:AR36"/>
    <mergeCell ref="AA37:AB37"/>
    <mergeCell ref="J39:Y39"/>
    <mergeCell ref="Z39:BB39"/>
    <mergeCell ref="J40:Y40"/>
    <mergeCell ref="Z40:BB40"/>
    <mergeCell ref="J41:Y41"/>
    <mergeCell ref="Z41:BB41"/>
    <mergeCell ref="AC37:AR37"/>
    <mergeCell ref="AS37:AT37"/>
    <mergeCell ref="AU37:BB37"/>
    <mergeCell ref="AA38:AB38"/>
    <mergeCell ref="AC38:AH38"/>
    <mergeCell ref="AI38:AJ38"/>
    <mergeCell ref="AK38:AR38"/>
    <mergeCell ref="AS38:BB38"/>
    <mergeCell ref="J42:Y42"/>
    <mergeCell ref="Z42:BB42"/>
    <mergeCell ref="J43:Y44"/>
    <mergeCell ref="Z43:AG43"/>
    <mergeCell ref="AH43:AI43"/>
    <mergeCell ref="AJ43:AL43"/>
    <mergeCell ref="AM43:AO43"/>
    <mergeCell ref="AP43:AQ43"/>
    <mergeCell ref="AR43:AU43"/>
    <mergeCell ref="AV43:AW43"/>
    <mergeCell ref="J45:Y45"/>
    <mergeCell ref="Z45:BB45"/>
    <mergeCell ref="B46:BB46"/>
    <mergeCell ref="AX43:BB43"/>
    <mergeCell ref="Z44:AG44"/>
    <mergeCell ref="AH44:AI44"/>
    <mergeCell ref="AJ44:AL44"/>
    <mergeCell ref="AM44:AO44"/>
    <mergeCell ref="AP44:AQ44"/>
    <mergeCell ref="AR44:AU44"/>
    <mergeCell ref="AV44:AW44"/>
    <mergeCell ref="AX44:BB44"/>
  </mergeCells>
  <phoneticPr fontId="2"/>
  <dataValidations count="1">
    <dataValidation type="list" allowBlank="1" showInputMessage="1" showErrorMessage="1" sqref="AH23:AH24 AP23:AP24 AH13:AH14 AP13:AP14 AA26:AA28 AS36:AS37 AI26 AI38 AH43:AH44 AP43:AP44 AA16:AA18 AS26:AS27 AI16 AI28 AH33:AH34 AP33:AP34 AH8 AS16:AS17 AQ8 AI18 AA8 AA36:AA38 AI36" xr:uid="{00000000-0002-0000-0B00-000000000000}">
      <formula1>"□,■"</formula1>
    </dataValidation>
  </dataValidations>
  <printOptions horizontalCentered="1"/>
  <pageMargins left="0.78740157480314965" right="0.39370078740157483" top="0.59055118110236227" bottom="0.47244094488188981" header="0.31496062992125984" footer="0.31496062992125984"/>
  <pageSetup paperSize="9" orientation="portrait" cellComments="asDisplayed" r:id="rId1"/>
  <headerFooter>
    <oddHeader>&amp;R&amp;A</oddHeader>
    <oddFooter>&amp;R&amp;10R4マンションストック長寿命化等モデル事業③</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6CEBC"/>
    <pageSetUpPr fitToPage="1"/>
  </sheetPr>
  <dimension ref="A1:CI38"/>
  <sheetViews>
    <sheetView showGridLines="0" view="pageBreakPreview" zoomScaleNormal="100" zoomScaleSheetLayoutView="100" workbookViewId="0"/>
  </sheetViews>
  <sheetFormatPr defaultColWidth="1.6640625" defaultRowHeight="13.2"/>
  <sheetData>
    <row r="1" spans="1:58" ht="10.5" customHeight="1">
      <c r="B1" s="967" t="s">
        <v>512</v>
      </c>
      <c r="C1" s="968"/>
      <c r="D1" s="968"/>
      <c r="E1" s="968"/>
      <c r="F1" s="968"/>
      <c r="G1" s="968"/>
      <c r="H1" s="968"/>
      <c r="I1" s="968"/>
      <c r="J1" s="968"/>
      <c r="K1" s="968"/>
      <c r="L1" s="968"/>
      <c r="M1" s="968"/>
      <c r="N1" s="969"/>
      <c r="O1" s="242"/>
      <c r="P1" s="242"/>
      <c r="Q1" s="242"/>
      <c r="R1" s="242"/>
      <c r="S1" s="242"/>
      <c r="T1" s="242"/>
      <c r="U1" s="242"/>
      <c r="V1" s="242"/>
      <c r="W1" s="242"/>
      <c r="X1" s="242"/>
      <c r="Y1" s="242"/>
      <c r="Z1" s="242"/>
      <c r="AA1" s="242"/>
      <c r="AB1" s="242"/>
      <c r="AC1" s="242"/>
      <c r="AD1" s="242"/>
      <c r="AE1" s="242"/>
      <c r="AF1" s="242"/>
      <c r="AG1" s="242"/>
      <c r="AK1" s="599" t="s">
        <v>12</v>
      </c>
      <c r="AL1" s="600"/>
      <c r="AM1" s="600"/>
      <c r="AN1" s="600"/>
      <c r="AO1" s="600"/>
      <c r="AP1" s="600"/>
      <c r="AQ1" s="600"/>
      <c r="AR1" s="600"/>
      <c r="AS1" s="600"/>
      <c r="AT1" s="600"/>
      <c r="AU1" s="600"/>
      <c r="AV1" s="600"/>
      <c r="AW1" s="600"/>
      <c r="AX1" s="600"/>
      <c r="AY1" s="600"/>
      <c r="AZ1" s="600"/>
      <c r="BA1" s="600"/>
      <c r="BB1" s="601"/>
    </row>
    <row r="2" spans="1:58" ht="24" customHeight="1" thickBot="1">
      <c r="A2" s="242"/>
      <c r="B2" s="970"/>
      <c r="C2" s="971"/>
      <c r="D2" s="971"/>
      <c r="E2" s="971"/>
      <c r="F2" s="971"/>
      <c r="G2" s="971"/>
      <c r="H2" s="971"/>
      <c r="I2" s="971"/>
      <c r="J2" s="971"/>
      <c r="K2" s="971"/>
      <c r="L2" s="971"/>
      <c r="M2" s="971"/>
      <c r="N2" s="972"/>
      <c r="X2" s="249"/>
      <c r="AK2" s="1036">
        <v>2</v>
      </c>
      <c r="AL2" s="1025"/>
      <c r="AM2" s="1024">
        <v>0</v>
      </c>
      <c r="AN2" s="1025"/>
      <c r="AO2" s="1024">
        <v>2</v>
      </c>
      <c r="AP2" s="1025"/>
      <c r="AQ2" s="868" t="str">
        <f>IF(様式1!$AR$3="","",様式1!$AR$3)</f>
        <v/>
      </c>
      <c r="AR2" s="869"/>
      <c r="AS2" s="1020" t="s">
        <v>650</v>
      </c>
      <c r="AT2" s="1021"/>
      <c r="AU2" s="872" t="str">
        <f>IF(様式1!$AV$3="","",様式1!$AV$3)</f>
        <v/>
      </c>
      <c r="AV2" s="873"/>
      <c r="AW2" s="873" t="str">
        <f>IF(様式1!$AX$3="","",様式1!$AX$3)</f>
        <v/>
      </c>
      <c r="AX2" s="873"/>
      <c r="AY2" s="868" t="str">
        <f>IF(様式1!$AZ$3="","",様式1!$AZ$3)</f>
        <v/>
      </c>
      <c r="AZ2" s="867"/>
      <c r="BA2" s="868" t="str">
        <f>IF(様式1!$BB$3="","",様式1!$BB$3)</f>
        <v/>
      </c>
      <c r="BB2" s="874"/>
    </row>
    <row r="3" spans="1:58" ht="15" thickBot="1">
      <c r="A3" s="405"/>
      <c r="B3" s="405"/>
      <c r="C3" s="406"/>
      <c r="D3" s="406"/>
      <c r="E3" s="406"/>
      <c r="F3" s="406"/>
    </row>
    <row r="4" spans="1:58" ht="22.5" customHeight="1" thickBot="1">
      <c r="AG4" s="328"/>
      <c r="AH4" s="328"/>
      <c r="AI4" s="328"/>
      <c r="AJ4" s="239" t="s">
        <v>7</v>
      </c>
      <c r="AK4" s="846" t="s">
        <v>422</v>
      </c>
      <c r="AL4" s="847"/>
      <c r="AM4" s="847"/>
      <c r="AN4" s="1143"/>
      <c r="AO4" s="1143"/>
      <c r="AP4" s="1143"/>
      <c r="AQ4" s="847" t="s">
        <v>1</v>
      </c>
      <c r="AR4" s="847"/>
      <c r="AS4" s="1140"/>
      <c r="AT4" s="1140"/>
      <c r="AU4" s="1140"/>
      <c r="AV4" s="847" t="s">
        <v>2</v>
      </c>
      <c r="AW4" s="847"/>
      <c r="AX4" s="1140"/>
      <c r="AY4" s="1140"/>
      <c r="AZ4" s="1140"/>
      <c r="BA4" s="847" t="s">
        <v>3</v>
      </c>
      <c r="BB4" s="849"/>
    </row>
    <row r="5" spans="1:58">
      <c r="A5" s="326"/>
      <c r="B5" s="328"/>
      <c r="C5" s="328"/>
      <c r="D5" s="328"/>
      <c r="E5" s="328"/>
      <c r="F5" s="328"/>
      <c r="G5" s="328"/>
      <c r="H5" s="328"/>
      <c r="I5" s="328"/>
      <c r="J5" s="328"/>
      <c r="K5" s="328"/>
      <c r="L5" s="328"/>
      <c r="M5" s="328"/>
      <c r="N5" s="328"/>
      <c r="O5" s="328"/>
      <c r="P5" s="328"/>
      <c r="Q5" s="328"/>
      <c r="R5" s="328"/>
      <c r="S5" s="328"/>
      <c r="T5" s="328"/>
      <c r="U5" s="328"/>
      <c r="V5" s="328"/>
      <c r="W5" s="328"/>
      <c r="X5" s="328"/>
      <c r="Y5" s="328"/>
      <c r="Z5" s="328"/>
      <c r="AA5" s="328"/>
      <c r="AB5" s="328"/>
      <c r="AC5" s="328"/>
      <c r="AD5" s="328"/>
      <c r="AE5" s="328"/>
      <c r="AF5" s="328"/>
      <c r="AG5" s="328"/>
      <c r="AH5" s="328"/>
      <c r="AI5" s="328"/>
      <c r="AJ5" s="328"/>
      <c r="AK5" s="328"/>
      <c r="AL5" s="328"/>
      <c r="AM5" s="328"/>
      <c r="AN5" s="328"/>
      <c r="AO5" s="236" t="s">
        <v>403</v>
      </c>
      <c r="AP5" s="328"/>
      <c r="AQ5" s="328"/>
      <c r="AR5" s="328"/>
      <c r="AS5" s="328"/>
      <c r="AT5" s="328"/>
      <c r="AU5" s="328"/>
      <c r="AV5" s="328"/>
      <c r="AW5" s="328"/>
      <c r="AX5" s="328"/>
      <c r="AY5" s="328"/>
      <c r="AZ5" s="328"/>
      <c r="BA5" s="328"/>
      <c r="BB5" s="328"/>
      <c r="BC5" s="326"/>
      <c r="BD5" s="326"/>
      <c r="BE5" s="326"/>
      <c r="BF5" s="326"/>
    </row>
    <row r="6" spans="1:58" ht="15.75" customHeight="1"/>
    <row r="7" spans="1:58" ht="15.75" customHeight="1">
      <c r="A7" s="326"/>
      <c r="B7" s="230" t="s">
        <v>424</v>
      </c>
      <c r="C7" s="328"/>
      <c r="D7" s="328"/>
      <c r="E7" s="328"/>
      <c r="F7" s="328"/>
      <c r="G7" s="328"/>
      <c r="H7" s="328"/>
      <c r="I7" s="328"/>
      <c r="J7" s="328"/>
      <c r="K7" s="328"/>
      <c r="L7" s="328"/>
      <c r="M7" s="328"/>
      <c r="N7" s="328"/>
      <c r="O7" s="328"/>
      <c r="P7" s="328"/>
      <c r="Q7" s="328"/>
      <c r="R7" s="328"/>
      <c r="S7" s="328"/>
      <c r="T7" s="328"/>
      <c r="U7" s="328"/>
      <c r="V7" s="328"/>
      <c r="W7" s="328"/>
      <c r="X7" s="328"/>
      <c r="Y7" s="328"/>
      <c r="Z7" s="328"/>
      <c r="AA7" s="328"/>
      <c r="AB7" s="328"/>
      <c r="AC7" s="328"/>
      <c r="AD7" s="328"/>
      <c r="AE7" s="328"/>
      <c r="AF7" s="328"/>
      <c r="AG7" s="328"/>
      <c r="AH7" s="328"/>
      <c r="AI7" s="328"/>
      <c r="AJ7" s="328"/>
      <c r="AK7" s="328"/>
      <c r="AL7" s="328"/>
      <c r="AM7" s="328"/>
      <c r="AN7" s="328"/>
      <c r="AO7" s="328"/>
      <c r="AP7" s="328"/>
      <c r="AQ7" s="328"/>
      <c r="AR7" s="328"/>
      <c r="AS7" s="328"/>
      <c r="AT7" s="328"/>
      <c r="AU7" s="328"/>
      <c r="AV7" s="328"/>
      <c r="AW7" s="328"/>
      <c r="AX7" s="328"/>
      <c r="AY7" s="328"/>
      <c r="AZ7" s="328"/>
      <c r="BA7" s="328"/>
      <c r="BB7" s="328"/>
      <c r="BC7" s="326"/>
      <c r="BD7" s="326"/>
      <c r="BE7" s="326"/>
      <c r="BF7" s="326"/>
    </row>
    <row r="8" spans="1:58" ht="15.75" customHeight="1">
      <c r="A8" s="326"/>
      <c r="B8" s="328"/>
      <c r="C8" s="328"/>
      <c r="D8" s="328"/>
      <c r="E8" s="328"/>
      <c r="F8" s="328"/>
      <c r="G8" s="328"/>
      <c r="H8" s="328"/>
      <c r="I8" s="328"/>
      <c r="J8" s="328"/>
      <c r="K8" s="328"/>
      <c r="L8" s="328"/>
      <c r="M8" s="328"/>
      <c r="N8" s="328"/>
      <c r="O8" s="328"/>
      <c r="P8" s="328"/>
      <c r="Q8" s="328"/>
      <c r="R8" s="328"/>
      <c r="S8" s="328"/>
      <c r="T8" s="328"/>
      <c r="U8" s="328"/>
      <c r="V8" s="328"/>
      <c r="W8" s="328"/>
      <c r="X8" s="328"/>
      <c r="Y8" s="328"/>
      <c r="Z8" s="328"/>
      <c r="AA8" s="328"/>
      <c r="AB8" s="328"/>
      <c r="AC8" s="328"/>
      <c r="AD8" s="328"/>
      <c r="AE8" s="328"/>
      <c r="AF8" s="328"/>
      <c r="AG8" s="328"/>
      <c r="AH8" s="328"/>
      <c r="AI8" s="328"/>
      <c r="AJ8" s="328"/>
      <c r="AK8" s="328"/>
      <c r="AL8" s="328"/>
      <c r="AM8" s="328"/>
      <c r="AN8" s="328"/>
      <c r="AO8" s="328"/>
      <c r="AP8" s="328"/>
      <c r="AQ8" s="328"/>
      <c r="AR8" s="328"/>
      <c r="AS8" s="328"/>
      <c r="AT8" s="328"/>
      <c r="AU8" s="328"/>
      <c r="AV8" s="328"/>
      <c r="AW8" s="328"/>
      <c r="AX8" s="328"/>
      <c r="AY8" s="328"/>
      <c r="AZ8" s="328"/>
      <c r="BA8" s="328"/>
      <c r="BB8" s="328"/>
      <c r="BC8" s="326"/>
      <c r="BD8" s="326"/>
      <c r="BE8" s="326"/>
      <c r="BF8" s="326"/>
    </row>
    <row r="9" spans="1:58" ht="15.75" customHeight="1">
      <c r="AH9" s="327"/>
    </row>
    <row r="10" spans="1:58" ht="15.75" customHeight="1">
      <c r="X10" s="927" t="s">
        <v>582</v>
      </c>
      <c r="Y10" s="927"/>
      <c r="Z10" s="927"/>
      <c r="AA10" s="927"/>
      <c r="AB10" s="927"/>
      <c r="AC10" s="927"/>
      <c r="AD10" s="927"/>
      <c r="AE10" s="927"/>
      <c r="AF10" s="1141"/>
      <c r="AG10" s="1141"/>
      <c r="AH10" s="1141"/>
      <c r="AI10" s="1141"/>
      <c r="AJ10" s="1141"/>
      <c r="AK10" s="1141"/>
      <c r="AL10" s="1141"/>
      <c r="AM10" s="1141"/>
      <c r="AN10" s="1141"/>
      <c r="AO10" s="1141"/>
      <c r="AP10" s="1141"/>
      <c r="AQ10" s="1141"/>
      <c r="AR10" s="1141"/>
      <c r="AS10" s="1141"/>
      <c r="AT10" s="1141"/>
      <c r="AU10" s="1141"/>
      <c r="AV10" s="1141"/>
      <c r="AW10" s="1141"/>
      <c r="AX10" s="1141"/>
      <c r="AY10" s="1141"/>
      <c r="AZ10" s="1141"/>
      <c r="BA10" s="1141"/>
      <c r="BB10" s="1141"/>
    </row>
    <row r="11" spans="1:58" ht="15.75" customHeight="1">
      <c r="X11" s="1142" t="s">
        <v>583</v>
      </c>
      <c r="Y11" s="1142"/>
      <c r="Z11" s="1142"/>
      <c r="AA11" s="1142"/>
      <c r="AB11" s="1142"/>
      <c r="AC11" s="1142"/>
      <c r="AD11" s="1142"/>
      <c r="AE11" s="1142"/>
      <c r="AF11" s="1141"/>
      <c r="AG11" s="1141"/>
      <c r="AH11" s="1141"/>
      <c r="AI11" s="1141"/>
      <c r="AJ11" s="1141"/>
      <c r="AK11" s="1141"/>
      <c r="AL11" s="1141"/>
      <c r="AM11" s="1141"/>
      <c r="AN11" s="1141"/>
      <c r="AO11" s="1141"/>
      <c r="AP11" s="1141"/>
      <c r="AQ11" s="1141"/>
      <c r="AR11" s="1141"/>
      <c r="AS11" s="1141"/>
      <c r="AT11" s="1141"/>
      <c r="AU11" s="1141"/>
      <c r="AV11" s="1141"/>
      <c r="AW11" s="1141"/>
      <c r="AX11" s="1141"/>
      <c r="AY11" s="1141"/>
      <c r="AZ11" s="1141"/>
      <c r="BA11" s="1141"/>
      <c r="BB11" s="1141"/>
    </row>
    <row r="12" spans="1:58" ht="15.75" customHeight="1">
      <c r="AI12" s="407"/>
    </row>
    <row r="13" spans="1:58" ht="21" customHeight="1">
      <c r="A13" s="837" t="s">
        <v>774</v>
      </c>
      <c r="B13" s="837"/>
      <c r="C13" s="837"/>
      <c r="D13" s="837"/>
      <c r="E13" s="837"/>
      <c r="F13" s="837"/>
      <c r="G13" s="837"/>
      <c r="H13" s="837"/>
      <c r="I13" s="837"/>
      <c r="J13" s="837"/>
      <c r="K13" s="837"/>
      <c r="L13" s="837"/>
      <c r="M13" s="837"/>
      <c r="N13" s="837"/>
      <c r="O13" s="837"/>
      <c r="P13" s="837"/>
      <c r="Q13" s="837"/>
      <c r="R13" s="837"/>
      <c r="S13" s="837"/>
      <c r="T13" s="837"/>
      <c r="U13" s="837"/>
      <c r="V13" s="837"/>
      <c r="W13" s="837"/>
      <c r="X13" s="837"/>
      <c r="Y13" s="837"/>
      <c r="Z13" s="837"/>
      <c r="AA13" s="837"/>
      <c r="AB13" s="837"/>
      <c r="AC13" s="837"/>
      <c r="AD13" s="837"/>
      <c r="AE13" s="837"/>
      <c r="AF13" s="837"/>
      <c r="AG13" s="837"/>
      <c r="AH13" s="837"/>
      <c r="AI13" s="837"/>
      <c r="AJ13" s="837"/>
      <c r="AK13" s="837"/>
      <c r="AL13" s="837"/>
      <c r="AM13" s="837"/>
      <c r="AN13" s="837"/>
      <c r="AO13" s="837"/>
      <c r="AP13" s="837"/>
      <c r="AQ13" s="837"/>
      <c r="AR13" s="837"/>
      <c r="AS13" s="837"/>
      <c r="AT13" s="837"/>
      <c r="AU13" s="837"/>
      <c r="AV13" s="837"/>
      <c r="AW13" s="837"/>
      <c r="AX13" s="837"/>
      <c r="AY13" s="837"/>
      <c r="AZ13" s="837"/>
      <c r="BA13" s="837"/>
      <c r="BB13" s="837"/>
      <c r="BC13" s="240"/>
      <c r="BD13" s="240"/>
      <c r="BE13" s="240"/>
      <c r="BF13" s="326"/>
    </row>
    <row r="14" spans="1:58" ht="21" customHeight="1">
      <c r="A14" s="837" t="s">
        <v>584</v>
      </c>
      <c r="B14" s="837"/>
      <c r="C14" s="837"/>
      <c r="D14" s="837"/>
      <c r="E14" s="837"/>
      <c r="F14" s="837"/>
      <c r="G14" s="837"/>
      <c r="H14" s="837"/>
      <c r="I14" s="837"/>
      <c r="J14" s="837"/>
      <c r="K14" s="837"/>
      <c r="L14" s="837"/>
      <c r="M14" s="837"/>
      <c r="N14" s="837"/>
      <c r="O14" s="837"/>
      <c r="P14" s="837"/>
      <c r="Q14" s="837"/>
      <c r="R14" s="837"/>
      <c r="S14" s="837"/>
      <c r="T14" s="837"/>
      <c r="U14" s="837"/>
      <c r="V14" s="837"/>
      <c r="W14" s="837"/>
      <c r="X14" s="837"/>
      <c r="Y14" s="837"/>
      <c r="Z14" s="837"/>
      <c r="AA14" s="837"/>
      <c r="AB14" s="837"/>
      <c r="AC14" s="837"/>
      <c r="AD14" s="837"/>
      <c r="AE14" s="837"/>
      <c r="AF14" s="837"/>
      <c r="AG14" s="837"/>
      <c r="AH14" s="837"/>
      <c r="AI14" s="837"/>
      <c r="AJ14" s="837"/>
      <c r="AK14" s="837"/>
      <c r="AL14" s="837"/>
      <c r="AM14" s="837"/>
      <c r="AN14" s="837"/>
      <c r="AO14" s="837"/>
      <c r="AP14" s="837"/>
      <c r="AQ14" s="837"/>
      <c r="AR14" s="837"/>
      <c r="AS14" s="837"/>
      <c r="AT14" s="837"/>
      <c r="AU14" s="837"/>
      <c r="AV14" s="837"/>
      <c r="AW14" s="837"/>
      <c r="AX14" s="837"/>
      <c r="AY14" s="837"/>
      <c r="AZ14" s="837"/>
      <c r="BA14" s="837"/>
      <c r="BB14" s="837"/>
    </row>
    <row r="15" spans="1:58" ht="15.75" customHeight="1">
      <c r="B15" s="470"/>
      <c r="C15" s="470"/>
      <c r="D15" s="470"/>
      <c r="E15" s="470"/>
      <c r="F15" s="470"/>
      <c r="G15" s="470"/>
      <c r="H15" s="470"/>
      <c r="I15" s="470"/>
      <c r="J15" s="470"/>
      <c r="K15" s="470"/>
      <c r="L15" s="470"/>
      <c r="M15" s="470"/>
      <c r="N15" s="470"/>
      <c r="O15" s="470"/>
      <c r="P15" s="470"/>
      <c r="Q15" s="470"/>
      <c r="R15" s="470"/>
      <c r="S15" s="470"/>
      <c r="T15" s="470"/>
      <c r="U15" s="470"/>
      <c r="V15" s="470"/>
      <c r="W15" s="470"/>
      <c r="X15" s="470"/>
      <c r="Y15" s="470"/>
      <c r="Z15" s="470"/>
      <c r="AA15" s="470"/>
      <c r="AB15" s="470"/>
      <c r="AC15" s="470"/>
      <c r="AD15" s="470"/>
      <c r="AE15" s="470"/>
      <c r="AF15" s="470"/>
      <c r="AG15" s="470"/>
      <c r="AH15" s="470"/>
      <c r="AI15" s="470"/>
      <c r="AJ15" s="470"/>
      <c r="AK15" s="470"/>
      <c r="AL15" s="470"/>
      <c r="AM15" s="470"/>
      <c r="AN15" s="470"/>
      <c r="AO15" s="470"/>
      <c r="AP15" s="470"/>
      <c r="AQ15" s="470"/>
      <c r="AR15" s="470"/>
      <c r="AS15" s="470"/>
      <c r="AT15" s="470"/>
      <c r="AU15" s="470"/>
      <c r="AV15" s="470"/>
      <c r="AW15" s="470"/>
      <c r="AX15" s="470"/>
      <c r="AY15" s="470"/>
      <c r="AZ15" s="470"/>
      <c r="BA15" s="470"/>
      <c r="BB15" s="470"/>
    </row>
    <row r="16" spans="1:58" ht="15.75" customHeight="1">
      <c r="B16" s="1144" t="s">
        <v>775</v>
      </c>
      <c r="C16" s="1144"/>
      <c r="D16" s="1144"/>
      <c r="E16" s="1144"/>
      <c r="F16" s="1144"/>
      <c r="G16" s="1144"/>
      <c r="H16" s="1144"/>
      <c r="I16" s="1144"/>
      <c r="J16" s="1144"/>
      <c r="K16" s="1144"/>
      <c r="L16" s="1144"/>
      <c r="M16" s="1144"/>
      <c r="N16" s="1144"/>
      <c r="O16" s="1144"/>
      <c r="P16" s="1144"/>
      <c r="Q16" s="1144"/>
      <c r="R16" s="1144"/>
      <c r="S16" s="1144"/>
      <c r="T16" s="1144"/>
      <c r="U16" s="1144"/>
      <c r="V16" s="1144"/>
      <c r="W16" s="1144"/>
      <c r="X16" s="1144"/>
      <c r="Y16" s="1144"/>
      <c r="Z16" s="1144"/>
      <c r="AA16" s="1144"/>
      <c r="AB16" s="1144"/>
      <c r="AC16" s="1144"/>
      <c r="AD16" s="1144"/>
      <c r="AE16" s="1144"/>
      <c r="AF16" s="1144"/>
      <c r="AG16" s="1144"/>
      <c r="AH16" s="1144"/>
      <c r="AI16" s="1144"/>
      <c r="AJ16" s="1144"/>
      <c r="AK16" s="1144"/>
      <c r="AL16" s="1144"/>
      <c r="AM16" s="1144"/>
      <c r="AN16" s="1144"/>
      <c r="AO16" s="1144"/>
      <c r="AP16" s="1144"/>
      <c r="AQ16" s="1144"/>
      <c r="AR16" s="1144"/>
      <c r="AS16" s="1144"/>
      <c r="AT16" s="1144"/>
      <c r="AU16" s="1144"/>
      <c r="AV16" s="1144"/>
      <c r="AW16" s="1144"/>
      <c r="AX16" s="1144"/>
      <c r="AY16" s="1144"/>
      <c r="AZ16" s="1144"/>
      <c r="BA16" s="1144"/>
      <c r="BB16" s="1144"/>
    </row>
    <row r="17" spans="2:87" ht="15.75" customHeight="1">
      <c r="B17" s="1144"/>
      <c r="C17" s="1144"/>
      <c r="D17" s="1144"/>
      <c r="E17" s="1144"/>
      <c r="F17" s="1144"/>
      <c r="G17" s="1144"/>
      <c r="H17" s="1144"/>
      <c r="I17" s="1144"/>
      <c r="J17" s="1144"/>
      <c r="K17" s="1144"/>
      <c r="L17" s="1144"/>
      <c r="M17" s="1144"/>
      <c r="N17" s="1144"/>
      <c r="O17" s="1144"/>
      <c r="P17" s="1144"/>
      <c r="Q17" s="1144"/>
      <c r="R17" s="1144"/>
      <c r="S17" s="1144"/>
      <c r="T17" s="1144"/>
      <c r="U17" s="1144"/>
      <c r="V17" s="1144"/>
      <c r="W17" s="1144"/>
      <c r="X17" s="1144"/>
      <c r="Y17" s="1144"/>
      <c r="Z17" s="1144"/>
      <c r="AA17" s="1144"/>
      <c r="AB17" s="1144"/>
      <c r="AC17" s="1144"/>
      <c r="AD17" s="1144"/>
      <c r="AE17" s="1144"/>
      <c r="AF17" s="1144"/>
      <c r="AG17" s="1144"/>
      <c r="AH17" s="1144"/>
      <c r="AI17" s="1144"/>
      <c r="AJ17" s="1144"/>
      <c r="AK17" s="1144"/>
      <c r="AL17" s="1144"/>
      <c r="AM17" s="1144"/>
      <c r="AN17" s="1144"/>
      <c r="AO17" s="1144"/>
      <c r="AP17" s="1144"/>
      <c r="AQ17" s="1144"/>
      <c r="AR17" s="1144"/>
      <c r="AS17" s="1144"/>
      <c r="AT17" s="1144"/>
      <c r="AU17" s="1144"/>
      <c r="AV17" s="1144"/>
      <c r="AW17" s="1144"/>
      <c r="AX17" s="1144"/>
      <c r="AY17" s="1144"/>
      <c r="AZ17" s="1144"/>
      <c r="BA17" s="1144"/>
      <c r="BB17" s="1144"/>
    </row>
    <row r="18" spans="2:87" ht="15.75" customHeight="1">
      <c r="B18" s="1144"/>
      <c r="C18" s="1144"/>
      <c r="D18" s="1144"/>
      <c r="E18" s="1144"/>
      <c r="F18" s="1144"/>
      <c r="G18" s="1144"/>
      <c r="H18" s="1144"/>
      <c r="I18" s="1144"/>
      <c r="J18" s="1144"/>
      <c r="K18" s="1144"/>
      <c r="L18" s="1144"/>
      <c r="M18" s="1144"/>
      <c r="N18" s="1144"/>
      <c r="O18" s="1144"/>
      <c r="P18" s="1144"/>
      <c r="Q18" s="1144"/>
      <c r="R18" s="1144"/>
      <c r="S18" s="1144"/>
      <c r="T18" s="1144"/>
      <c r="U18" s="1144"/>
      <c r="V18" s="1144"/>
      <c r="W18" s="1144"/>
      <c r="X18" s="1144"/>
      <c r="Y18" s="1144"/>
      <c r="Z18" s="1144"/>
      <c r="AA18" s="1144"/>
      <c r="AB18" s="1144"/>
      <c r="AC18" s="1144"/>
      <c r="AD18" s="1144"/>
      <c r="AE18" s="1144"/>
      <c r="AF18" s="1144"/>
      <c r="AG18" s="1144"/>
      <c r="AH18" s="1144"/>
      <c r="AI18" s="1144"/>
      <c r="AJ18" s="1144"/>
      <c r="AK18" s="1144"/>
      <c r="AL18" s="1144"/>
      <c r="AM18" s="1144"/>
      <c r="AN18" s="1144"/>
      <c r="AO18" s="1144"/>
      <c r="AP18" s="1144"/>
      <c r="AQ18" s="1144"/>
      <c r="AR18" s="1144"/>
      <c r="AS18" s="1144"/>
      <c r="AT18" s="1144"/>
      <c r="AU18" s="1144"/>
      <c r="AV18" s="1144"/>
      <c r="AW18" s="1144"/>
      <c r="AX18" s="1144"/>
      <c r="AY18" s="1144"/>
      <c r="AZ18" s="1144"/>
      <c r="BA18" s="1144"/>
      <c r="BB18" s="1144"/>
    </row>
    <row r="19" spans="2:87" ht="15.75" customHeight="1">
      <c r="B19" s="1144"/>
      <c r="C19" s="1144"/>
      <c r="D19" s="1144"/>
      <c r="E19" s="1144"/>
      <c r="F19" s="1144"/>
      <c r="G19" s="1144"/>
      <c r="H19" s="1144"/>
      <c r="I19" s="1144"/>
      <c r="J19" s="1144"/>
      <c r="K19" s="1144"/>
      <c r="L19" s="1144"/>
      <c r="M19" s="1144"/>
      <c r="N19" s="1144"/>
      <c r="O19" s="1144"/>
      <c r="P19" s="1144"/>
      <c r="Q19" s="1144"/>
      <c r="R19" s="1144"/>
      <c r="S19" s="1144"/>
      <c r="T19" s="1144"/>
      <c r="U19" s="1144"/>
      <c r="V19" s="1144"/>
      <c r="W19" s="1144"/>
      <c r="X19" s="1144"/>
      <c r="Y19" s="1144"/>
      <c r="Z19" s="1144"/>
      <c r="AA19" s="1144"/>
      <c r="AB19" s="1144"/>
      <c r="AC19" s="1144"/>
      <c r="AD19" s="1144"/>
      <c r="AE19" s="1144"/>
      <c r="AF19" s="1144"/>
      <c r="AG19" s="1144"/>
      <c r="AH19" s="1144"/>
      <c r="AI19" s="1144"/>
      <c r="AJ19" s="1144"/>
      <c r="AK19" s="1144"/>
      <c r="AL19" s="1144"/>
      <c r="AM19" s="1144"/>
      <c r="AN19" s="1144"/>
      <c r="AO19" s="1144"/>
      <c r="AP19" s="1144"/>
      <c r="AQ19" s="1144"/>
      <c r="AR19" s="1144"/>
      <c r="AS19" s="1144"/>
      <c r="AT19" s="1144"/>
      <c r="AU19" s="1144"/>
      <c r="AV19" s="1144"/>
      <c r="AW19" s="1144"/>
      <c r="AX19" s="1144"/>
      <c r="AY19" s="1144"/>
      <c r="AZ19" s="1144"/>
      <c r="BA19" s="1144"/>
      <c r="BB19" s="1144"/>
    </row>
    <row r="20" spans="2:87" ht="15.75" customHeight="1"/>
    <row r="21" spans="2:87" ht="15.75" customHeight="1">
      <c r="B21" s="1145" t="s">
        <v>585</v>
      </c>
      <c r="C21" s="1145"/>
      <c r="D21" s="1145"/>
      <c r="E21" s="1145"/>
      <c r="F21" s="1145"/>
      <c r="G21" s="1145"/>
      <c r="H21" s="1145"/>
      <c r="I21" s="1145"/>
      <c r="J21" s="1145"/>
      <c r="K21" s="1145"/>
      <c r="L21" s="1145"/>
      <c r="M21" s="1145"/>
      <c r="N21" s="1145"/>
      <c r="O21" s="1145"/>
      <c r="P21" s="1145"/>
      <c r="Q21" s="1145"/>
      <c r="R21" s="1145"/>
      <c r="S21" s="1145"/>
      <c r="T21" s="1145"/>
      <c r="U21" s="1145"/>
      <c r="V21" s="1145"/>
      <c r="W21" s="1145"/>
      <c r="X21" s="1145"/>
      <c r="Y21" s="1145"/>
      <c r="Z21" s="1145"/>
      <c r="AA21" s="1145"/>
      <c r="AB21" s="1145"/>
      <c r="AC21" s="1145"/>
      <c r="AD21" s="1145"/>
      <c r="AE21" s="1145"/>
      <c r="AF21" s="1145"/>
      <c r="AG21" s="1145"/>
      <c r="AH21" s="1145"/>
      <c r="AI21" s="1145"/>
      <c r="AJ21" s="1145"/>
      <c r="AK21" s="1145"/>
      <c r="AL21" s="1145"/>
      <c r="AM21" s="1145"/>
      <c r="AN21" s="1145"/>
      <c r="AO21" s="1145"/>
      <c r="AP21" s="1145"/>
      <c r="AQ21" s="1145"/>
      <c r="AR21" s="1145"/>
      <c r="AS21" s="1145"/>
      <c r="AT21" s="1145"/>
      <c r="AU21" s="1145"/>
      <c r="AV21" s="1145"/>
      <c r="AW21" s="1145"/>
      <c r="AX21" s="1145"/>
      <c r="AY21" s="1145"/>
      <c r="AZ21" s="1145"/>
      <c r="BA21" s="1145"/>
      <c r="BB21" s="1145"/>
    </row>
    <row r="22" spans="2:87" ht="15.75" customHeight="1">
      <c r="B22" s="356"/>
      <c r="C22" s="356"/>
      <c r="D22" s="356"/>
      <c r="E22" s="356"/>
      <c r="F22" s="471"/>
      <c r="G22" s="356"/>
      <c r="H22" s="356"/>
      <c r="I22" s="356"/>
      <c r="J22" s="356"/>
      <c r="K22" s="356"/>
    </row>
    <row r="23" spans="2:87" ht="15.75" customHeight="1">
      <c r="B23" s="356" t="s">
        <v>780</v>
      </c>
      <c r="C23" s="356"/>
      <c r="D23" s="356"/>
      <c r="E23" s="356"/>
      <c r="F23" s="356"/>
      <c r="G23" s="356"/>
      <c r="H23" s="356"/>
      <c r="I23" s="356"/>
      <c r="J23" s="356"/>
      <c r="K23" s="356"/>
    </row>
    <row r="24" spans="2:87" ht="15.75" customHeight="1">
      <c r="B24" s="356"/>
      <c r="C24" s="356"/>
      <c r="D24" s="356"/>
      <c r="E24" s="356"/>
      <c r="F24" s="356"/>
      <c r="G24" s="356"/>
      <c r="H24" s="356"/>
      <c r="I24" s="356"/>
      <c r="J24" s="356"/>
      <c r="K24" s="356"/>
    </row>
    <row r="25" spans="2:87" ht="15.75" customHeight="1">
      <c r="C25" s="356"/>
      <c r="D25" s="356"/>
      <c r="E25" s="356" t="s">
        <v>425</v>
      </c>
      <c r="F25" s="356"/>
      <c r="G25" s="356"/>
      <c r="H25" s="356"/>
      <c r="I25" s="356"/>
      <c r="J25" s="356"/>
      <c r="K25" s="356"/>
      <c r="M25" t="s">
        <v>75</v>
      </c>
      <c r="N25" s="1141"/>
      <c r="O25" s="1141"/>
      <c r="P25" s="1141"/>
      <c r="Q25" s="1141"/>
      <c r="R25" s="1141"/>
      <c r="S25" s="1141"/>
      <c r="T25" s="1141"/>
      <c r="U25" s="1141"/>
      <c r="V25" s="1141"/>
      <c r="W25" s="1141"/>
      <c r="X25" s="1141"/>
      <c r="Y25" s="1141"/>
      <c r="Z25" s="1141"/>
      <c r="AA25" s="1141"/>
      <c r="AB25" s="1141"/>
      <c r="AC25" s="1141"/>
      <c r="AD25" s="1141"/>
      <c r="AE25" s="1141"/>
      <c r="AF25" s="1141"/>
      <c r="AG25" s="1141"/>
      <c r="AH25" s="1141"/>
      <c r="AI25" s="1141"/>
      <c r="AJ25" s="1141"/>
      <c r="AK25" s="1141"/>
      <c r="AL25" s="1141"/>
      <c r="AM25" s="1141"/>
      <c r="AN25" s="1141"/>
      <c r="AO25" s="1141"/>
      <c r="AP25" s="1141"/>
      <c r="AQ25" s="1141"/>
      <c r="AR25" s="1141"/>
      <c r="AS25" s="1141"/>
      <c r="AT25" s="1141"/>
      <c r="AU25" s="1141"/>
      <c r="AV25" s="1141"/>
      <c r="AW25" s="1141"/>
      <c r="AX25" s="1141"/>
      <c r="AY25" s="1141"/>
      <c r="AZ25" t="s">
        <v>63</v>
      </c>
    </row>
    <row r="26" spans="2:87" ht="15.75" customHeight="1">
      <c r="B26" s="356"/>
      <c r="C26" s="356"/>
      <c r="D26" s="356"/>
      <c r="E26" s="356"/>
      <c r="F26" s="356"/>
      <c r="G26" s="356"/>
      <c r="H26" s="356"/>
      <c r="I26" s="356"/>
      <c r="J26" s="356"/>
      <c r="K26" s="356"/>
    </row>
    <row r="27" spans="2:87" ht="15.75" customHeight="1">
      <c r="B27" s="1148" t="s">
        <v>672</v>
      </c>
      <c r="C27" s="1148"/>
      <c r="D27" s="1148"/>
      <c r="E27" s="1148"/>
      <c r="F27" s="1148"/>
      <c r="G27" s="1148"/>
      <c r="H27" s="1148"/>
      <c r="I27" s="1148"/>
      <c r="J27" s="1148"/>
      <c r="K27" s="1148"/>
      <c r="L27" s="1148"/>
      <c r="M27" s="1148"/>
      <c r="N27" s="1148"/>
      <c r="O27" s="1148"/>
      <c r="P27" s="1148"/>
      <c r="Q27" t="s">
        <v>75</v>
      </c>
      <c r="R27" s="1141"/>
      <c r="S27" s="1141"/>
      <c r="T27" s="1141"/>
      <c r="U27" s="1141"/>
      <c r="V27" s="1141"/>
      <c r="W27" s="1141"/>
      <c r="X27" s="1141"/>
      <c r="Y27" s="1141"/>
      <c r="Z27" s="1141"/>
      <c r="AA27" s="1141"/>
      <c r="AB27" s="1141"/>
      <c r="AC27" s="1141"/>
      <c r="AD27" s="1141"/>
      <c r="AE27" s="1141"/>
      <c r="AF27" s="1141"/>
      <c r="AG27" s="1141"/>
      <c r="AH27" s="1141"/>
      <c r="AI27" s="1141"/>
      <c r="AJ27" s="1141"/>
      <c r="AK27" s="1141"/>
      <c r="AL27" s="1141"/>
      <c r="AM27" s="1141"/>
      <c r="AN27" s="1141"/>
      <c r="AO27" s="1141"/>
      <c r="AP27" s="1141"/>
      <c r="AQ27" s="1141"/>
      <c r="AR27" s="1141"/>
      <c r="AS27" s="1141"/>
      <c r="AT27" s="1141"/>
      <c r="AU27" s="1141"/>
      <c r="AV27" s="1141"/>
      <c r="AW27" s="1141"/>
      <c r="AX27" s="1141"/>
      <c r="AY27" s="1141"/>
      <c r="AZ27" t="s">
        <v>63</v>
      </c>
    </row>
    <row r="28" spans="2:87" ht="15.75" customHeight="1">
      <c r="B28" s="356"/>
      <c r="C28" s="356"/>
      <c r="D28" s="356"/>
      <c r="E28" s="356"/>
      <c r="F28" s="356"/>
      <c r="G28" s="356"/>
      <c r="H28" s="356"/>
      <c r="I28" s="356"/>
      <c r="J28" s="356"/>
      <c r="K28" s="356"/>
    </row>
    <row r="29" spans="2:87" ht="15.75" customHeight="1">
      <c r="B29" s="356" t="s">
        <v>586</v>
      </c>
      <c r="C29" s="356"/>
      <c r="D29" s="356"/>
      <c r="E29" s="356"/>
      <c r="F29" s="356"/>
      <c r="G29" s="356"/>
      <c r="H29" s="356"/>
      <c r="I29" s="356"/>
      <c r="J29" s="356"/>
      <c r="K29" s="356"/>
    </row>
    <row r="30" spans="2:87" ht="15.75" customHeight="1">
      <c r="B30" s="356"/>
      <c r="C30" s="356"/>
      <c r="D30" s="356"/>
      <c r="E30" s="356"/>
      <c r="F30" s="356"/>
      <c r="G30" s="356"/>
      <c r="H30" s="356"/>
      <c r="I30" s="356"/>
      <c r="J30" s="356"/>
      <c r="K30" s="356"/>
      <c r="CI30" s="474"/>
    </row>
    <row r="31" spans="2:87" ht="15.75" customHeight="1">
      <c r="B31" s="356" t="s">
        <v>671</v>
      </c>
      <c r="C31" s="356"/>
      <c r="D31" s="356"/>
      <c r="E31" s="356"/>
      <c r="F31" s="356"/>
      <c r="G31" s="356"/>
      <c r="H31" s="356"/>
      <c r="I31" s="356"/>
      <c r="J31" s="356"/>
      <c r="K31" s="356"/>
      <c r="M31" s="476"/>
      <c r="O31" s="476" t="s">
        <v>422</v>
      </c>
      <c r="P31" s="1147"/>
      <c r="Q31" s="1147"/>
      <c r="R31" s="1146" t="s">
        <v>670</v>
      </c>
      <c r="S31" s="1146"/>
      <c r="T31" s="1147"/>
      <c r="U31" s="1147"/>
      <c r="V31" s="1146" t="s">
        <v>669</v>
      </c>
      <c r="W31" s="1146"/>
      <c r="X31" s="1147"/>
      <c r="Y31" s="1147"/>
      <c r="Z31" s="1146" t="s">
        <v>668</v>
      </c>
      <c r="AA31" s="1146"/>
      <c r="AB31" s="1146" t="s">
        <v>564</v>
      </c>
      <c r="AC31" s="1146"/>
      <c r="AF31" s="476" t="s">
        <v>422</v>
      </c>
      <c r="AG31" s="1147"/>
      <c r="AH31" s="1147"/>
      <c r="AI31" s="1146" t="s">
        <v>670</v>
      </c>
      <c r="AJ31" s="1146"/>
      <c r="AK31" s="1147"/>
      <c r="AL31" s="1147"/>
      <c r="AM31" s="1146" t="s">
        <v>669</v>
      </c>
      <c r="AN31" s="1146"/>
      <c r="AO31" s="1147"/>
      <c r="AP31" s="1147"/>
      <c r="AQ31" s="1146" t="s">
        <v>668</v>
      </c>
      <c r="AR31" s="1146"/>
    </row>
    <row r="32" spans="2:87" ht="15.75" customHeight="1">
      <c r="B32" s="356"/>
      <c r="C32" s="357"/>
      <c r="D32" s="357"/>
      <c r="E32" s="408"/>
      <c r="F32" s="362"/>
      <c r="G32" s="356"/>
      <c r="H32" s="356"/>
      <c r="I32" s="356"/>
      <c r="J32" s="356"/>
      <c r="K32" s="356"/>
    </row>
    <row r="33" spans="2:11" ht="15.75" customHeight="1">
      <c r="B33" s="356"/>
      <c r="C33" s="357"/>
      <c r="D33" s="357"/>
      <c r="E33" s="408"/>
      <c r="F33" s="362"/>
      <c r="G33" s="356"/>
      <c r="H33" s="356"/>
      <c r="I33" s="356"/>
      <c r="J33" s="356"/>
      <c r="K33" s="356"/>
    </row>
    <row r="34" spans="2:11" ht="15.75" customHeight="1">
      <c r="B34" s="356"/>
      <c r="C34" s="356"/>
      <c r="D34" s="356"/>
      <c r="E34" s="356"/>
      <c r="F34" s="356"/>
      <c r="G34" s="356"/>
      <c r="H34" s="356"/>
      <c r="I34" s="356"/>
      <c r="J34" s="356"/>
      <c r="K34" s="356"/>
    </row>
    <row r="35" spans="2:11" ht="15.75" customHeight="1">
      <c r="B35" s="362" t="s">
        <v>587</v>
      </c>
      <c r="C35" s="362"/>
      <c r="D35" s="356"/>
      <c r="E35" s="356"/>
      <c r="F35" s="356"/>
      <c r="G35" s="356"/>
      <c r="H35" s="356"/>
      <c r="I35" s="356"/>
      <c r="J35" s="356"/>
      <c r="K35" s="356"/>
    </row>
    <row r="36" spans="2:11" ht="15.75" customHeight="1">
      <c r="B36" s="362"/>
      <c r="C36" s="362" t="s">
        <v>588</v>
      </c>
      <c r="D36" s="362"/>
      <c r="E36" s="362"/>
      <c r="F36" s="362"/>
      <c r="G36" s="362"/>
      <c r="H36" s="362"/>
      <c r="I36" s="362"/>
      <c r="J36" s="362"/>
      <c r="K36" s="356"/>
    </row>
    <row r="37" spans="2:11" ht="15.75" customHeight="1">
      <c r="B37" s="362"/>
      <c r="C37" s="362" t="s">
        <v>673</v>
      </c>
      <c r="D37" s="362"/>
      <c r="E37" s="362"/>
      <c r="F37" s="362"/>
      <c r="G37" s="362"/>
      <c r="H37" s="362"/>
      <c r="I37" s="362"/>
      <c r="J37" s="362"/>
      <c r="K37" s="356"/>
    </row>
    <row r="38" spans="2:11" ht="15.75" customHeight="1">
      <c r="B38" s="362"/>
      <c r="C38" s="362" t="s">
        <v>741</v>
      </c>
      <c r="D38" s="362"/>
      <c r="E38" s="362"/>
      <c r="F38" s="362"/>
      <c r="G38" s="362"/>
      <c r="H38" s="362"/>
      <c r="I38" s="362"/>
      <c r="J38" s="362"/>
      <c r="K38" s="356"/>
    </row>
  </sheetData>
  <mergeCells count="42">
    <mergeCell ref="Z31:AA31"/>
    <mergeCell ref="AB31:AC31"/>
    <mergeCell ref="AG31:AH31"/>
    <mergeCell ref="AI31:AJ31"/>
    <mergeCell ref="B27:P27"/>
    <mergeCell ref="R27:AY27"/>
    <mergeCell ref="P31:Q31"/>
    <mergeCell ref="R31:S31"/>
    <mergeCell ref="T31:U31"/>
    <mergeCell ref="V31:W31"/>
    <mergeCell ref="X31:Y31"/>
    <mergeCell ref="AO31:AP31"/>
    <mergeCell ref="AQ31:AR31"/>
    <mergeCell ref="AK31:AL31"/>
    <mergeCell ref="AM31:AN31"/>
    <mergeCell ref="A13:BB13"/>
    <mergeCell ref="A14:BB14"/>
    <mergeCell ref="B16:BB19"/>
    <mergeCell ref="B21:BB21"/>
    <mergeCell ref="N25:AY25"/>
    <mergeCell ref="AX4:AZ4"/>
    <mergeCell ref="BA4:BB4"/>
    <mergeCell ref="X10:AE10"/>
    <mergeCell ref="AF10:BB10"/>
    <mergeCell ref="X11:AE11"/>
    <mergeCell ref="AF11:BB11"/>
    <mergeCell ref="AK4:AM4"/>
    <mergeCell ref="AN4:AP4"/>
    <mergeCell ref="AQ4:AR4"/>
    <mergeCell ref="AS4:AU4"/>
    <mergeCell ref="AV4:AW4"/>
    <mergeCell ref="B1:N2"/>
    <mergeCell ref="AK1:BB1"/>
    <mergeCell ref="AK2:AL2"/>
    <mergeCell ref="AM2:AN2"/>
    <mergeCell ref="AO2:AP2"/>
    <mergeCell ref="AQ2:AR2"/>
    <mergeCell ref="AS2:AT2"/>
    <mergeCell ref="AU2:AV2"/>
    <mergeCell ref="AW2:AX2"/>
    <mergeCell ref="AY2:AZ2"/>
    <mergeCell ref="BA2:BB2"/>
  </mergeCells>
  <phoneticPr fontId="2"/>
  <dataValidations disablePrompts="1" count="1">
    <dataValidation imeMode="halfAlpha" allowBlank="1" showInputMessage="1" showErrorMessage="1" sqref="AS4:AU4 AX4:AZ4" xr:uid="{00000000-0002-0000-0C00-000000000000}"/>
  </dataValidations>
  <printOptions horizontalCentered="1"/>
  <pageMargins left="0.78740157480314965" right="0.39370078740157483" top="0.59055118110236227" bottom="0.47244094488188981" header="0.31496062992125984" footer="0.31496062992125984"/>
  <pageSetup paperSize="9" orientation="portrait" cellComments="asDisplayed" r:id="rId1"/>
  <headerFooter>
    <oddHeader>&amp;R&amp;A</oddHeader>
    <oddFooter>&amp;R&amp;10R4マンションストック長寿命化等モデル事業③</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6CEBC"/>
    <pageSetUpPr fitToPage="1"/>
  </sheetPr>
  <dimension ref="A1:CJ38"/>
  <sheetViews>
    <sheetView showGridLines="0" view="pageBreakPreview" zoomScaleNormal="100" zoomScaleSheetLayoutView="100" workbookViewId="0"/>
  </sheetViews>
  <sheetFormatPr defaultColWidth="1.6640625" defaultRowHeight="13.2"/>
  <sheetData>
    <row r="1" spans="1:54" ht="10.5" customHeight="1">
      <c r="B1" s="593" t="s">
        <v>431</v>
      </c>
      <c r="C1" s="594"/>
      <c r="D1" s="594"/>
      <c r="E1" s="594"/>
      <c r="F1" s="594"/>
      <c r="G1" s="594"/>
      <c r="H1" s="594"/>
      <c r="I1" s="594"/>
      <c r="J1" s="594"/>
      <c r="K1" s="594"/>
      <c r="L1" s="594"/>
      <c r="M1" s="594"/>
      <c r="N1" s="595"/>
      <c r="O1" s="242"/>
      <c r="AK1" s="599" t="s">
        <v>12</v>
      </c>
      <c r="AL1" s="600"/>
      <c r="AM1" s="600"/>
      <c r="AN1" s="600"/>
      <c r="AO1" s="600"/>
      <c r="AP1" s="600"/>
      <c r="AQ1" s="600"/>
      <c r="AR1" s="600"/>
      <c r="AS1" s="600"/>
      <c r="AT1" s="600"/>
      <c r="AU1" s="600"/>
      <c r="AV1" s="600"/>
      <c r="AW1" s="600"/>
      <c r="AX1" s="600"/>
      <c r="AY1" s="600"/>
      <c r="AZ1" s="600"/>
      <c r="BA1" s="600"/>
      <c r="BB1" s="601"/>
    </row>
    <row r="2" spans="1:54" ht="24" customHeight="1" thickBot="1">
      <c r="A2" s="242"/>
      <c r="B2" s="596"/>
      <c r="C2" s="597"/>
      <c r="D2" s="597"/>
      <c r="E2" s="597"/>
      <c r="F2" s="597"/>
      <c r="G2" s="597"/>
      <c r="H2" s="597"/>
      <c r="I2" s="597"/>
      <c r="J2" s="597"/>
      <c r="K2" s="597"/>
      <c r="L2" s="597"/>
      <c r="M2" s="597"/>
      <c r="N2" s="598"/>
      <c r="AK2" s="866">
        <f>IF(様式1!$AL$3="","",様式1!$AL$3)</f>
        <v>2</v>
      </c>
      <c r="AL2" s="867"/>
      <c r="AM2" s="868">
        <f>IF(様式1!$AN$3="","",様式1!$AN$3)</f>
        <v>0</v>
      </c>
      <c r="AN2" s="867"/>
      <c r="AO2" s="868">
        <f>IF(様式1!$AP$3="","",様式1!$AP$3)</f>
        <v>2</v>
      </c>
      <c r="AP2" s="867"/>
      <c r="AQ2" s="868" t="str">
        <f>IF(様式1!$AR$3="","",様式1!$AR$3)</f>
        <v/>
      </c>
      <c r="AR2" s="869"/>
      <c r="AS2" s="870" t="str">
        <f>IF(様式1!$AT$3="","",様式1!$AT$3)</f>
        <v>C</v>
      </c>
      <c r="AT2" s="871"/>
      <c r="AU2" s="872" t="str">
        <f>IF(様式1!$AV$3="","",様式1!$AV$3)</f>
        <v/>
      </c>
      <c r="AV2" s="873"/>
      <c r="AW2" s="873" t="str">
        <f>IF(様式1!$AX$3="","",様式1!$AX$3)</f>
        <v/>
      </c>
      <c r="AX2" s="873"/>
      <c r="AY2" s="868" t="str">
        <f>IF(様式1!$AZ$3="","",様式1!$AZ$3)</f>
        <v/>
      </c>
      <c r="AZ2" s="867"/>
      <c r="BA2" s="868" t="str">
        <f>IF(様式1!$BB$3="","",様式1!$BB$3)</f>
        <v/>
      </c>
      <c r="BB2" s="874"/>
    </row>
    <row r="3" spans="1:54" ht="14.4">
      <c r="A3" s="405"/>
      <c r="B3" s="405"/>
      <c r="C3" s="406"/>
      <c r="D3" s="406"/>
      <c r="E3" s="406"/>
      <c r="F3" s="406"/>
    </row>
    <row r="4" spans="1:54" s="409" customFormat="1" ht="16.2">
      <c r="B4" s="1153" t="s">
        <v>589</v>
      </c>
      <c r="C4" s="1153"/>
      <c r="D4" s="1153"/>
      <c r="E4" s="1153"/>
      <c r="F4" s="1153"/>
      <c r="G4" s="1153"/>
      <c r="H4" s="1153"/>
      <c r="I4" s="1153"/>
      <c r="J4" s="1153"/>
      <c r="K4" s="1153"/>
      <c r="L4" s="1153"/>
      <c r="M4" s="1153"/>
      <c r="N4" s="1153"/>
      <c r="O4" s="1153"/>
      <c r="P4" s="1153"/>
      <c r="Q4" s="1153"/>
      <c r="R4" s="1153"/>
      <c r="S4" s="1153"/>
      <c r="T4" s="1153"/>
      <c r="U4" s="1153"/>
      <c r="V4" s="1153"/>
      <c r="W4" s="1153"/>
      <c r="X4" s="1153"/>
      <c r="Y4" s="1153"/>
      <c r="Z4" s="1153"/>
      <c r="AA4" s="1153"/>
      <c r="AB4" s="1153"/>
      <c r="AC4" s="1153"/>
      <c r="AD4" s="1153"/>
      <c r="AE4" s="1153"/>
      <c r="AF4" s="1153"/>
      <c r="AG4" s="1153"/>
      <c r="AH4" s="1153"/>
      <c r="AI4" s="1153"/>
      <c r="AJ4" s="1153"/>
      <c r="AK4" s="1153"/>
      <c r="AL4" s="1153"/>
      <c r="AM4" s="1153"/>
      <c r="AN4" s="1153"/>
      <c r="AO4" s="1153"/>
      <c r="AP4" s="1153"/>
      <c r="AQ4" s="1153"/>
      <c r="AR4" s="1153"/>
      <c r="AS4" s="1153"/>
      <c r="AT4" s="1153"/>
      <c r="AU4" s="1153"/>
      <c r="AV4" s="1153"/>
      <c r="AW4" s="1153"/>
      <c r="AX4" s="1153"/>
      <c r="AY4" s="1153"/>
      <c r="AZ4" s="1153"/>
      <c r="BA4" s="1153"/>
      <c r="BB4" s="1153"/>
    </row>
    <row r="5" spans="1:54" ht="14.4">
      <c r="A5" s="405"/>
      <c r="B5" s="405"/>
      <c r="C5" s="406"/>
      <c r="D5" s="406"/>
      <c r="E5" s="406"/>
      <c r="F5" s="406"/>
    </row>
    <row r="6" spans="1:54">
      <c r="BA6" s="410" t="s">
        <v>590</v>
      </c>
    </row>
    <row r="7" spans="1:54" ht="19.5" customHeight="1">
      <c r="B7" s="1154" t="s">
        <v>591</v>
      </c>
      <c r="C7" s="1155"/>
      <c r="D7" s="1155"/>
      <c r="E7" s="1155"/>
      <c r="F7" s="1155"/>
      <c r="G7" s="1155"/>
      <c r="H7" s="1155"/>
      <c r="I7" s="1155"/>
      <c r="J7" s="1155"/>
      <c r="K7" s="1155"/>
      <c r="L7" s="1156"/>
      <c r="M7" s="1157" t="s">
        <v>592</v>
      </c>
      <c r="N7" s="1158"/>
      <c r="O7" s="1158"/>
      <c r="P7" s="1158"/>
      <c r="Q7" s="1158"/>
      <c r="R7" s="1158"/>
      <c r="S7" s="1159"/>
      <c r="T7" s="1166" t="s">
        <v>742</v>
      </c>
      <c r="U7" s="1166"/>
      <c r="V7" s="1166"/>
      <c r="W7" s="1166"/>
      <c r="X7" s="1166"/>
      <c r="Y7" s="1166"/>
      <c r="Z7" s="1166"/>
      <c r="AA7" s="1166"/>
      <c r="AB7" s="1166"/>
      <c r="AC7" s="1166"/>
      <c r="AD7" s="1166"/>
      <c r="AE7" s="1166"/>
      <c r="AF7" s="1166"/>
      <c r="AG7" s="1166"/>
      <c r="AH7" s="1166"/>
      <c r="AI7" s="1166"/>
      <c r="AJ7" s="1166"/>
      <c r="AK7" s="1166"/>
      <c r="AL7" s="1166"/>
      <c r="AM7" s="1166"/>
      <c r="AN7" s="1166"/>
      <c r="AO7" s="1166"/>
      <c r="AP7" s="1166"/>
      <c r="AQ7" s="1166"/>
      <c r="AR7" s="1166"/>
      <c r="AS7" s="1166"/>
      <c r="AT7" s="1166"/>
      <c r="AU7" s="1166"/>
      <c r="AV7" s="1166"/>
      <c r="AW7" s="1166"/>
      <c r="AX7" s="1166"/>
      <c r="AY7" s="1166"/>
      <c r="AZ7" s="1166"/>
      <c r="BA7" s="1166"/>
      <c r="BB7" s="1167"/>
    </row>
    <row r="8" spans="1:54" ht="19.5" customHeight="1">
      <c r="B8" s="1163" t="s">
        <v>593</v>
      </c>
      <c r="C8" s="1164"/>
      <c r="D8" s="1164"/>
      <c r="E8" s="1164"/>
      <c r="F8" s="1164"/>
      <c r="G8" s="1164"/>
      <c r="H8" s="1164"/>
      <c r="I8" s="1164"/>
      <c r="J8" s="1164"/>
      <c r="K8" s="1164"/>
      <c r="L8" s="1165"/>
      <c r="M8" s="1160"/>
      <c r="N8" s="1161"/>
      <c r="O8" s="1161"/>
      <c r="P8" s="1161"/>
      <c r="Q8" s="1161"/>
      <c r="R8" s="1161"/>
      <c r="S8" s="1162"/>
      <c r="T8" s="1168" t="s">
        <v>652</v>
      </c>
      <c r="U8" s="1166"/>
      <c r="V8" s="1166"/>
      <c r="W8" s="1166"/>
      <c r="X8" s="1166"/>
      <c r="Y8" s="1166"/>
      <c r="Z8" s="1167"/>
      <c r="AA8" s="1168" t="s">
        <v>653</v>
      </c>
      <c r="AB8" s="1166"/>
      <c r="AC8" s="1166"/>
      <c r="AD8" s="1166"/>
      <c r="AE8" s="1166"/>
      <c r="AF8" s="1166"/>
      <c r="AG8" s="1167"/>
      <c r="AH8" s="1168" t="s">
        <v>654</v>
      </c>
      <c r="AI8" s="1166"/>
      <c r="AJ8" s="1166"/>
      <c r="AK8" s="1166"/>
      <c r="AL8" s="1166"/>
      <c r="AM8" s="1166"/>
      <c r="AN8" s="1167"/>
      <c r="AO8" s="1168" t="s">
        <v>674</v>
      </c>
      <c r="AP8" s="1166"/>
      <c r="AQ8" s="1166"/>
      <c r="AR8" s="1166"/>
      <c r="AS8" s="1166"/>
      <c r="AT8" s="1166"/>
      <c r="AU8" s="1167"/>
      <c r="AV8" s="1168" t="s">
        <v>776</v>
      </c>
      <c r="AW8" s="1166"/>
      <c r="AX8" s="1166"/>
      <c r="AY8" s="1166"/>
      <c r="AZ8" s="1166"/>
      <c r="BA8" s="1166"/>
      <c r="BB8" s="1167"/>
    </row>
    <row r="9" spans="1:54" ht="27.75" customHeight="1">
      <c r="B9" s="1169" t="s">
        <v>594</v>
      </c>
      <c r="C9" s="1170"/>
      <c r="D9" s="1170"/>
      <c r="E9" s="1170"/>
      <c r="F9" s="1171"/>
      <c r="G9" s="1157" t="s">
        <v>595</v>
      </c>
      <c r="H9" s="1158"/>
      <c r="I9" s="1158"/>
      <c r="J9" s="1158"/>
      <c r="K9" s="1158"/>
      <c r="L9" s="1159"/>
      <c r="M9" s="1193">
        <f>SUM(U9,AB9,AI9,AP9,AW9)</f>
        <v>0</v>
      </c>
      <c r="N9" s="1194"/>
      <c r="O9" s="1194"/>
      <c r="P9" s="1194"/>
      <c r="Q9" s="1194"/>
      <c r="R9" s="1194"/>
      <c r="S9" s="1195"/>
      <c r="T9" s="531" t="s">
        <v>744</v>
      </c>
      <c r="U9" s="1149"/>
      <c r="V9" s="1149"/>
      <c r="W9" s="1149"/>
      <c r="X9" s="1149"/>
      <c r="Y9" s="1149"/>
      <c r="Z9" s="532" t="s">
        <v>745</v>
      </c>
      <c r="AA9" s="531" t="s">
        <v>744</v>
      </c>
      <c r="AB9" s="1149"/>
      <c r="AC9" s="1149"/>
      <c r="AD9" s="1149"/>
      <c r="AE9" s="1149"/>
      <c r="AF9" s="1149"/>
      <c r="AG9" s="532" t="s">
        <v>745</v>
      </c>
      <c r="AH9" s="531" t="s">
        <v>744</v>
      </c>
      <c r="AI9" s="1149"/>
      <c r="AJ9" s="1149"/>
      <c r="AK9" s="1149"/>
      <c r="AL9" s="1149"/>
      <c r="AM9" s="1149"/>
      <c r="AN9" s="532" t="s">
        <v>745</v>
      </c>
      <c r="AO9" s="531" t="s">
        <v>744</v>
      </c>
      <c r="AP9" s="1149"/>
      <c r="AQ9" s="1149"/>
      <c r="AR9" s="1149"/>
      <c r="AS9" s="1149"/>
      <c r="AT9" s="1149"/>
      <c r="AU9" s="532" t="s">
        <v>745</v>
      </c>
      <c r="AV9" s="531" t="s">
        <v>744</v>
      </c>
      <c r="AW9" s="1149"/>
      <c r="AX9" s="1149"/>
      <c r="AY9" s="1149"/>
      <c r="AZ9" s="1149"/>
      <c r="BA9" s="1149"/>
      <c r="BB9" s="532" t="s">
        <v>745</v>
      </c>
    </row>
    <row r="10" spans="1:54" ht="27.75" customHeight="1">
      <c r="B10" s="1172"/>
      <c r="C10" s="1173"/>
      <c r="D10" s="1173"/>
      <c r="E10" s="1173"/>
      <c r="F10" s="1174"/>
      <c r="G10" s="1160"/>
      <c r="H10" s="1161"/>
      <c r="I10" s="1161"/>
      <c r="J10" s="1161"/>
      <c r="K10" s="1161"/>
      <c r="L10" s="1162"/>
      <c r="M10" s="1190">
        <f>SUM(T10:BB10)</f>
        <v>0</v>
      </c>
      <c r="N10" s="1191"/>
      <c r="O10" s="1191"/>
      <c r="P10" s="1191"/>
      <c r="Q10" s="1191"/>
      <c r="R10" s="1191"/>
      <c r="S10" s="1192"/>
      <c r="T10" s="1150"/>
      <c r="U10" s="1151"/>
      <c r="V10" s="1151"/>
      <c r="W10" s="1151"/>
      <c r="X10" s="1151"/>
      <c r="Y10" s="1151"/>
      <c r="Z10" s="1152"/>
      <c r="AA10" s="1150"/>
      <c r="AB10" s="1151"/>
      <c r="AC10" s="1151"/>
      <c r="AD10" s="1151"/>
      <c r="AE10" s="1151"/>
      <c r="AF10" s="1151"/>
      <c r="AG10" s="1152"/>
      <c r="AH10" s="1150"/>
      <c r="AI10" s="1151"/>
      <c r="AJ10" s="1151"/>
      <c r="AK10" s="1151"/>
      <c r="AL10" s="1151"/>
      <c r="AM10" s="1151"/>
      <c r="AN10" s="1152"/>
      <c r="AO10" s="1150"/>
      <c r="AP10" s="1151"/>
      <c r="AQ10" s="1151"/>
      <c r="AR10" s="1151"/>
      <c r="AS10" s="1151"/>
      <c r="AT10" s="1151"/>
      <c r="AU10" s="1152"/>
      <c r="AV10" s="1150"/>
      <c r="AW10" s="1151"/>
      <c r="AX10" s="1151"/>
      <c r="AY10" s="1151"/>
      <c r="AZ10" s="1151"/>
      <c r="BA10" s="1151"/>
      <c r="BB10" s="1152"/>
    </row>
    <row r="11" spans="1:54" ht="27.75" customHeight="1">
      <c r="B11" s="1172"/>
      <c r="C11" s="1173"/>
      <c r="D11" s="1173"/>
      <c r="E11" s="1173"/>
      <c r="F11" s="1174"/>
      <c r="G11" s="1169" t="s">
        <v>596</v>
      </c>
      <c r="H11" s="1170"/>
      <c r="I11" s="1170"/>
      <c r="J11" s="1170"/>
      <c r="K11" s="1170"/>
      <c r="L11" s="1171"/>
      <c r="M11" s="1184">
        <f>SUM(T11:BB11)</f>
        <v>0</v>
      </c>
      <c r="N11" s="1185"/>
      <c r="O11" s="1185"/>
      <c r="P11" s="1185"/>
      <c r="Q11" s="1185"/>
      <c r="R11" s="1185"/>
      <c r="S11" s="1186"/>
      <c r="T11" s="531" t="s">
        <v>744</v>
      </c>
      <c r="U11" s="1149"/>
      <c r="V11" s="1149"/>
      <c r="W11" s="1149"/>
      <c r="X11" s="1149"/>
      <c r="Y11" s="1149"/>
      <c r="Z11" s="532" t="s">
        <v>745</v>
      </c>
      <c r="AA11" s="531" t="s">
        <v>744</v>
      </c>
      <c r="AB11" s="1149"/>
      <c r="AC11" s="1149"/>
      <c r="AD11" s="1149"/>
      <c r="AE11" s="1149"/>
      <c r="AF11" s="1149"/>
      <c r="AG11" s="532" t="s">
        <v>745</v>
      </c>
      <c r="AH11" s="531" t="s">
        <v>744</v>
      </c>
      <c r="AI11" s="1149"/>
      <c r="AJ11" s="1149"/>
      <c r="AK11" s="1149"/>
      <c r="AL11" s="1149"/>
      <c r="AM11" s="1149"/>
      <c r="AN11" s="532" t="s">
        <v>745</v>
      </c>
      <c r="AO11" s="531" t="s">
        <v>744</v>
      </c>
      <c r="AP11" s="1149"/>
      <c r="AQ11" s="1149"/>
      <c r="AR11" s="1149"/>
      <c r="AS11" s="1149"/>
      <c r="AT11" s="1149"/>
      <c r="AU11" s="532" t="s">
        <v>745</v>
      </c>
      <c r="AV11" s="531" t="s">
        <v>744</v>
      </c>
      <c r="AW11" s="1149"/>
      <c r="AX11" s="1149"/>
      <c r="AY11" s="1149"/>
      <c r="AZ11" s="1149"/>
      <c r="BA11" s="1149"/>
      <c r="BB11" s="532" t="s">
        <v>745</v>
      </c>
    </row>
    <row r="12" spans="1:54" ht="27.75" customHeight="1">
      <c r="B12" s="1172"/>
      <c r="C12" s="1173"/>
      <c r="D12" s="1173"/>
      <c r="E12" s="1173"/>
      <c r="F12" s="1174"/>
      <c r="G12" s="1175"/>
      <c r="H12" s="1176"/>
      <c r="I12" s="1176"/>
      <c r="J12" s="1176"/>
      <c r="K12" s="1176"/>
      <c r="L12" s="1177"/>
      <c r="M12" s="1196">
        <f>SUM(T12:BB12)</f>
        <v>0</v>
      </c>
      <c r="N12" s="1197"/>
      <c r="O12" s="1197"/>
      <c r="P12" s="1197"/>
      <c r="Q12" s="1197"/>
      <c r="R12" s="1197"/>
      <c r="S12" s="1198"/>
      <c r="T12" s="1150"/>
      <c r="U12" s="1151"/>
      <c r="V12" s="1151"/>
      <c r="W12" s="1151"/>
      <c r="X12" s="1151"/>
      <c r="Y12" s="1151"/>
      <c r="Z12" s="1152"/>
      <c r="AA12" s="1150"/>
      <c r="AB12" s="1151"/>
      <c r="AC12" s="1151"/>
      <c r="AD12" s="1151"/>
      <c r="AE12" s="1151"/>
      <c r="AF12" s="1151"/>
      <c r="AG12" s="1152"/>
      <c r="AH12" s="1150"/>
      <c r="AI12" s="1151"/>
      <c r="AJ12" s="1151"/>
      <c r="AK12" s="1151"/>
      <c r="AL12" s="1151"/>
      <c r="AM12" s="1151"/>
      <c r="AN12" s="1152"/>
      <c r="AO12" s="1150"/>
      <c r="AP12" s="1151"/>
      <c r="AQ12" s="1151"/>
      <c r="AR12" s="1151"/>
      <c r="AS12" s="1151"/>
      <c r="AT12" s="1151"/>
      <c r="AU12" s="1152"/>
      <c r="AV12" s="1150"/>
      <c r="AW12" s="1151"/>
      <c r="AX12" s="1151"/>
      <c r="AY12" s="1151"/>
      <c r="AZ12" s="1151"/>
      <c r="BA12" s="1151"/>
      <c r="BB12" s="1152"/>
    </row>
    <row r="13" spans="1:54" ht="27.75" customHeight="1">
      <c r="B13" s="1172"/>
      <c r="C13" s="1173"/>
      <c r="D13" s="1173"/>
      <c r="E13" s="1173"/>
      <c r="F13" s="1174"/>
      <c r="G13" s="1178" t="s">
        <v>655</v>
      </c>
      <c r="H13" s="1179"/>
      <c r="I13" s="1179"/>
      <c r="J13" s="1179"/>
      <c r="K13" s="1179"/>
      <c r="L13" s="1180"/>
      <c r="M13" s="1184">
        <f>SUM(T13:BB13)</f>
        <v>0</v>
      </c>
      <c r="N13" s="1185"/>
      <c r="O13" s="1185"/>
      <c r="P13" s="1185"/>
      <c r="Q13" s="1185"/>
      <c r="R13" s="1185"/>
      <c r="S13" s="1186"/>
      <c r="T13" s="531" t="s">
        <v>744</v>
      </c>
      <c r="U13" s="1149"/>
      <c r="V13" s="1149"/>
      <c r="W13" s="1149"/>
      <c r="X13" s="1149"/>
      <c r="Y13" s="1149"/>
      <c r="Z13" s="532" t="s">
        <v>745</v>
      </c>
      <c r="AA13" s="531" t="s">
        <v>744</v>
      </c>
      <c r="AB13" s="1149"/>
      <c r="AC13" s="1149"/>
      <c r="AD13" s="1149"/>
      <c r="AE13" s="1149"/>
      <c r="AF13" s="1149"/>
      <c r="AG13" s="532" t="s">
        <v>745</v>
      </c>
      <c r="AH13" s="531" t="s">
        <v>744</v>
      </c>
      <c r="AI13" s="1149"/>
      <c r="AJ13" s="1149"/>
      <c r="AK13" s="1149"/>
      <c r="AL13" s="1149"/>
      <c r="AM13" s="1149"/>
      <c r="AN13" s="532" t="s">
        <v>745</v>
      </c>
      <c r="AO13" s="531" t="s">
        <v>744</v>
      </c>
      <c r="AP13" s="1149"/>
      <c r="AQ13" s="1149"/>
      <c r="AR13" s="1149"/>
      <c r="AS13" s="1149"/>
      <c r="AT13" s="1149"/>
      <c r="AU13" s="532" t="s">
        <v>745</v>
      </c>
      <c r="AV13" s="531" t="s">
        <v>744</v>
      </c>
      <c r="AW13" s="1149"/>
      <c r="AX13" s="1149"/>
      <c r="AY13" s="1149"/>
      <c r="AZ13" s="1149"/>
      <c r="BA13" s="1149"/>
      <c r="BB13" s="532" t="s">
        <v>745</v>
      </c>
    </row>
    <row r="14" spans="1:54" ht="27.75" customHeight="1">
      <c r="B14" s="1175"/>
      <c r="C14" s="1176"/>
      <c r="D14" s="1176"/>
      <c r="E14" s="1176"/>
      <c r="F14" s="1177"/>
      <c r="G14" s="1181"/>
      <c r="H14" s="1182"/>
      <c r="I14" s="1182"/>
      <c r="J14" s="1182"/>
      <c r="K14" s="1182"/>
      <c r="L14" s="1183"/>
      <c r="M14" s="1187">
        <f>SUM(T14:BB14)</f>
        <v>0</v>
      </c>
      <c r="N14" s="1188"/>
      <c r="O14" s="1188"/>
      <c r="P14" s="1188"/>
      <c r="Q14" s="1188"/>
      <c r="R14" s="1188"/>
      <c r="S14" s="1189"/>
      <c r="T14" s="1150"/>
      <c r="U14" s="1151"/>
      <c r="V14" s="1151"/>
      <c r="W14" s="1151"/>
      <c r="X14" s="1151"/>
      <c r="Y14" s="1151"/>
      <c r="Z14" s="1152"/>
      <c r="AA14" s="1150"/>
      <c r="AB14" s="1151"/>
      <c r="AC14" s="1151"/>
      <c r="AD14" s="1151"/>
      <c r="AE14" s="1151"/>
      <c r="AF14" s="1151"/>
      <c r="AG14" s="1152"/>
      <c r="AH14" s="1150"/>
      <c r="AI14" s="1151"/>
      <c r="AJ14" s="1151"/>
      <c r="AK14" s="1151"/>
      <c r="AL14" s="1151"/>
      <c r="AM14" s="1151"/>
      <c r="AN14" s="1152"/>
      <c r="AO14" s="1150"/>
      <c r="AP14" s="1151"/>
      <c r="AQ14" s="1151"/>
      <c r="AR14" s="1151"/>
      <c r="AS14" s="1151"/>
      <c r="AT14" s="1151"/>
      <c r="AU14" s="1152"/>
      <c r="AV14" s="1150"/>
      <c r="AW14" s="1151"/>
      <c r="AX14" s="1151"/>
      <c r="AY14" s="1151"/>
      <c r="AZ14" s="1151"/>
      <c r="BA14" s="1151"/>
      <c r="BB14" s="1152"/>
    </row>
    <row r="15" spans="1:54">
      <c r="B15" s="327" t="s">
        <v>743</v>
      </c>
    </row>
    <row r="16" spans="1:54">
      <c r="B16" s="411"/>
    </row>
    <row r="29" spans="86:86">
      <c r="CH29" s="474"/>
    </row>
    <row r="38" spans="88:88">
      <c r="CJ38" s="474"/>
    </row>
  </sheetData>
  <mergeCells count="61">
    <mergeCell ref="AW13:BA13"/>
    <mergeCell ref="B9:F14"/>
    <mergeCell ref="G9:L10"/>
    <mergeCell ref="G13:L14"/>
    <mergeCell ref="M13:S13"/>
    <mergeCell ref="G11:L12"/>
    <mergeCell ref="M11:S11"/>
    <mergeCell ref="M14:S14"/>
    <mergeCell ref="M10:S10"/>
    <mergeCell ref="M9:S9"/>
    <mergeCell ref="U9:Y9"/>
    <mergeCell ref="AB9:AF9"/>
    <mergeCell ref="M12:S12"/>
    <mergeCell ref="U11:Y11"/>
    <mergeCell ref="AB11:AF11"/>
    <mergeCell ref="AI11:AM11"/>
    <mergeCell ref="B4:BB4"/>
    <mergeCell ref="B7:L7"/>
    <mergeCell ref="M7:S8"/>
    <mergeCell ref="B8:L8"/>
    <mergeCell ref="T7:BB7"/>
    <mergeCell ref="AV8:BB8"/>
    <mergeCell ref="AO8:AU8"/>
    <mergeCell ref="AH8:AN8"/>
    <mergeCell ref="AA8:AG8"/>
    <mergeCell ref="T8:Z8"/>
    <mergeCell ref="AU2:AV2"/>
    <mergeCell ref="AW2:AX2"/>
    <mergeCell ref="AY2:AZ2"/>
    <mergeCell ref="BA2:BB2"/>
    <mergeCell ref="B1:N2"/>
    <mergeCell ref="AK1:BB1"/>
    <mergeCell ref="AK2:AL2"/>
    <mergeCell ref="AM2:AN2"/>
    <mergeCell ref="AO2:AP2"/>
    <mergeCell ref="AQ2:AR2"/>
    <mergeCell ref="AS2:AT2"/>
    <mergeCell ref="AV14:BB14"/>
    <mergeCell ref="AI9:AM9"/>
    <mergeCell ref="AP9:AT9"/>
    <mergeCell ref="AW9:BA9"/>
    <mergeCell ref="T12:Z12"/>
    <mergeCell ref="AA12:AG12"/>
    <mergeCell ref="AH12:AN12"/>
    <mergeCell ref="AO12:AU12"/>
    <mergeCell ref="AV12:BB12"/>
    <mergeCell ref="AP11:AT11"/>
    <mergeCell ref="AW11:BA11"/>
    <mergeCell ref="T10:Z10"/>
    <mergeCell ref="AA10:AG10"/>
    <mergeCell ref="AH10:AN10"/>
    <mergeCell ref="AO10:AU10"/>
    <mergeCell ref="AV10:BB10"/>
    <mergeCell ref="U13:Y13"/>
    <mergeCell ref="AB13:AF13"/>
    <mergeCell ref="AI13:AM13"/>
    <mergeCell ref="AP13:AT13"/>
    <mergeCell ref="T14:Z14"/>
    <mergeCell ref="AA14:AG14"/>
    <mergeCell ref="AH14:AN14"/>
    <mergeCell ref="AO14:AU14"/>
  </mergeCells>
  <phoneticPr fontId="2"/>
  <printOptions horizontalCentered="1"/>
  <pageMargins left="0.78740157480314965" right="0.39370078740157483" top="0.59055118110236227" bottom="0.47244094488188981" header="0.31496062992125984" footer="0.31496062992125984"/>
  <pageSetup paperSize="9" orientation="portrait" cellComments="asDisplayed" r:id="rId1"/>
  <headerFooter>
    <oddHeader>&amp;R&amp;A</oddHeader>
    <oddFooter>&amp;R&amp;10R4マンションストック長寿命化等モデル事業③</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F6CEBC"/>
    <pageSetUpPr fitToPage="1"/>
  </sheetPr>
  <dimension ref="A1:CC76"/>
  <sheetViews>
    <sheetView showGridLines="0" view="pageBreakPreview" zoomScaleSheetLayoutView="100" workbookViewId="0"/>
  </sheetViews>
  <sheetFormatPr defaultColWidth="9" defaultRowHeight="13.2"/>
  <cols>
    <col min="1" max="152" width="1.6640625" style="357" customWidth="1"/>
    <col min="153" max="16384" width="9" style="357"/>
  </cols>
  <sheetData>
    <row r="1" spans="1:65" customFormat="1" ht="10.5" customHeight="1">
      <c r="B1" s="593" t="s">
        <v>431</v>
      </c>
      <c r="C1" s="594"/>
      <c r="D1" s="594"/>
      <c r="E1" s="594"/>
      <c r="F1" s="594"/>
      <c r="G1" s="594"/>
      <c r="H1" s="594"/>
      <c r="I1" s="594"/>
      <c r="J1" s="594"/>
      <c r="K1" s="594"/>
      <c r="L1" s="594"/>
      <c r="M1" s="594"/>
      <c r="N1" s="594"/>
      <c r="O1" s="595"/>
      <c r="P1" s="242"/>
      <c r="Q1" s="242"/>
      <c r="R1" s="242"/>
      <c r="S1" s="242"/>
      <c r="T1" s="357"/>
      <c r="U1" s="357"/>
      <c r="V1" s="357"/>
      <c r="W1" s="357"/>
      <c r="X1" s="357"/>
      <c r="Y1" s="357"/>
      <c r="Z1" s="357"/>
      <c r="AA1" s="357"/>
      <c r="AB1" s="357"/>
      <c r="AC1" s="357"/>
      <c r="AD1" s="357"/>
      <c r="AE1" s="357"/>
      <c r="AF1" s="357"/>
      <c r="AG1" s="357"/>
      <c r="AH1" s="357"/>
      <c r="AI1" s="357"/>
      <c r="AJ1" s="357"/>
      <c r="AK1" s="357"/>
      <c r="AL1" s="357"/>
      <c r="AO1" s="357"/>
      <c r="AP1" s="357"/>
      <c r="AQ1" s="357"/>
      <c r="AR1" s="599" t="s">
        <v>12</v>
      </c>
      <c r="AS1" s="600"/>
      <c r="AT1" s="600"/>
      <c r="AU1" s="600"/>
      <c r="AV1" s="600"/>
      <c r="AW1" s="600"/>
      <c r="AX1" s="600"/>
      <c r="AY1" s="600"/>
      <c r="AZ1" s="600"/>
      <c r="BA1" s="600"/>
      <c r="BB1" s="600"/>
      <c r="BC1" s="600"/>
      <c r="BD1" s="600"/>
      <c r="BE1" s="600"/>
      <c r="BF1" s="600"/>
      <c r="BG1" s="600"/>
      <c r="BH1" s="600"/>
      <c r="BI1" s="601"/>
      <c r="BJ1" s="357"/>
      <c r="BK1" s="357"/>
      <c r="BL1" s="357"/>
      <c r="BM1" s="357"/>
    </row>
    <row r="2" spans="1:65" customFormat="1" ht="24" customHeight="1" thickBot="1">
      <c r="A2" s="242"/>
      <c r="B2" s="596"/>
      <c r="C2" s="597"/>
      <c r="D2" s="597"/>
      <c r="E2" s="597"/>
      <c r="F2" s="597"/>
      <c r="G2" s="597"/>
      <c r="H2" s="597"/>
      <c r="I2" s="597"/>
      <c r="J2" s="597"/>
      <c r="K2" s="597"/>
      <c r="L2" s="597"/>
      <c r="M2" s="597"/>
      <c r="N2" s="597"/>
      <c r="O2" s="598"/>
      <c r="T2" s="357"/>
      <c r="U2" s="357"/>
      <c r="V2" s="357"/>
      <c r="W2" s="357"/>
      <c r="X2" s="357"/>
      <c r="Y2" s="357"/>
      <c r="Z2" s="357"/>
      <c r="AA2" s="357"/>
      <c r="AB2" s="357"/>
      <c r="AC2" s="357"/>
      <c r="AD2" s="357"/>
      <c r="AE2" s="357"/>
      <c r="AF2" s="357"/>
      <c r="AG2" s="357"/>
      <c r="AH2" s="357"/>
      <c r="AI2" s="357"/>
      <c r="AJ2" s="357"/>
      <c r="AK2" s="357"/>
      <c r="AL2" s="357"/>
      <c r="AO2" s="357"/>
      <c r="AP2" s="357"/>
      <c r="AQ2" s="357"/>
      <c r="AR2" s="866">
        <f>IF(様式1!$AL$3="","",様式1!$AL$3)</f>
        <v>2</v>
      </c>
      <c r="AS2" s="867"/>
      <c r="AT2" s="868">
        <f>IF(様式1!$AN$3="","",様式1!$AN$3)</f>
        <v>0</v>
      </c>
      <c r="AU2" s="867"/>
      <c r="AV2" s="868">
        <f>IF(様式1!$AP$3="","",様式1!$AP$3)</f>
        <v>2</v>
      </c>
      <c r="AW2" s="867"/>
      <c r="AX2" s="868" t="str">
        <f>IF(様式1!$AR$3="","",様式1!$AR$3)</f>
        <v/>
      </c>
      <c r="AY2" s="869"/>
      <c r="AZ2" s="870" t="str">
        <f>IF(様式1!$AT$3="","",様式1!$AT$3)</f>
        <v>C</v>
      </c>
      <c r="BA2" s="871"/>
      <c r="BB2" s="872" t="str">
        <f>IF(様式1!$AV$3="","",様式1!$AV$3)</f>
        <v/>
      </c>
      <c r="BC2" s="873"/>
      <c r="BD2" s="873" t="str">
        <f>IF(様式1!$AX$3="","",様式1!$AX$3)</f>
        <v/>
      </c>
      <c r="BE2" s="873"/>
      <c r="BF2" s="868" t="str">
        <f>IF(様式1!$AZ$3="","",様式1!$AZ$3)</f>
        <v/>
      </c>
      <c r="BG2" s="867"/>
      <c r="BH2" s="868" t="str">
        <f>IF(様式1!$BB$3="","",様式1!$BB$3)</f>
        <v/>
      </c>
      <c r="BI2" s="874"/>
      <c r="BJ2" s="357"/>
      <c r="BK2" s="357"/>
      <c r="BL2" s="357"/>
      <c r="BM2" s="357"/>
    </row>
    <row r="3" spans="1:65" ht="5.25" customHeight="1">
      <c r="B3" s="449"/>
      <c r="C3" s="449"/>
      <c r="D3" s="449"/>
      <c r="E3" s="449"/>
      <c r="F3" s="449"/>
      <c r="G3" s="449"/>
      <c r="H3" s="449"/>
      <c r="I3" s="450"/>
      <c r="J3" s="450"/>
      <c r="K3" s="450"/>
      <c r="L3" s="450"/>
      <c r="M3" s="450"/>
      <c r="N3" s="450"/>
      <c r="O3" s="450"/>
      <c r="P3" s="450"/>
      <c r="AS3" s="451"/>
    </row>
    <row r="4" spans="1:65" ht="16.5" customHeight="1">
      <c r="A4" s="1145" t="s">
        <v>619</v>
      </c>
      <c r="B4" s="1145"/>
      <c r="C4" s="1145"/>
      <c r="D4" s="1145"/>
      <c r="E4" s="1145"/>
      <c r="F4" s="1145"/>
      <c r="G4" s="1145"/>
      <c r="H4" s="1145"/>
      <c r="I4" s="1145"/>
      <c r="J4" s="1145"/>
      <c r="K4" s="1145"/>
      <c r="L4" s="1145"/>
      <c r="M4" s="1145"/>
      <c r="N4" s="1145"/>
      <c r="O4" s="1145"/>
      <c r="P4" s="1145"/>
      <c r="Q4" s="1145"/>
      <c r="R4" s="1145"/>
      <c r="S4" s="1145"/>
      <c r="T4" s="1145"/>
      <c r="U4" s="1145"/>
      <c r="V4" s="1145"/>
      <c r="W4" s="1145"/>
      <c r="X4" s="1145"/>
      <c r="Y4" s="1145"/>
      <c r="Z4" s="1145"/>
      <c r="AA4" s="1145"/>
      <c r="AB4" s="1145"/>
      <c r="AC4" s="1145"/>
      <c r="AD4" s="1145"/>
      <c r="AE4" s="1145"/>
      <c r="AF4" s="1145"/>
      <c r="AG4" s="1145"/>
      <c r="AH4" s="1145"/>
      <c r="AI4" s="1145"/>
      <c r="AJ4" s="1145"/>
      <c r="AK4" s="1145"/>
      <c r="AL4" s="1145"/>
      <c r="AM4" s="1145"/>
      <c r="AN4" s="1145"/>
      <c r="AO4" s="1145"/>
      <c r="AP4" s="1145"/>
      <c r="AQ4" s="1145"/>
      <c r="AR4" s="1145"/>
      <c r="AS4" s="1145"/>
      <c r="AT4" s="1145"/>
      <c r="AU4" s="1145"/>
      <c r="AV4" s="1145"/>
      <c r="AW4" s="1145"/>
      <c r="AX4" s="1145"/>
      <c r="AY4" s="1145"/>
      <c r="AZ4" s="1145"/>
      <c r="BA4" s="1145"/>
      <c r="BB4" s="1145"/>
      <c r="BC4" s="1145"/>
      <c r="BD4" s="1145"/>
      <c r="BE4" s="1145"/>
      <c r="BF4" s="1145"/>
      <c r="BG4" s="1145"/>
      <c r="BH4" s="1145"/>
      <c r="BI4" s="1145"/>
      <c r="BJ4" s="1145"/>
    </row>
    <row r="5" spans="1:65" ht="3.75" customHeight="1">
      <c r="B5" s="361"/>
      <c r="C5" s="361"/>
      <c r="D5" s="361"/>
      <c r="E5" s="361"/>
      <c r="F5" s="361"/>
      <c r="G5" s="361"/>
      <c r="H5" s="361"/>
      <c r="I5" s="361"/>
      <c r="J5" s="361"/>
      <c r="K5" s="361"/>
      <c r="L5" s="361"/>
      <c r="M5" s="361"/>
      <c r="N5" s="361"/>
      <c r="O5" s="361"/>
      <c r="P5" s="361"/>
      <c r="Q5" s="446"/>
      <c r="R5" s="446"/>
      <c r="S5" s="446"/>
      <c r="T5" s="446"/>
      <c r="U5" s="446"/>
      <c r="V5" s="446"/>
      <c r="W5" s="446"/>
      <c r="X5" s="446"/>
      <c r="Y5" s="473"/>
      <c r="Z5" s="446"/>
      <c r="AA5" s="446"/>
      <c r="AB5" s="446"/>
      <c r="AC5" s="446"/>
      <c r="AD5" s="446"/>
      <c r="AE5" s="446"/>
      <c r="AF5" s="446"/>
      <c r="AG5" s="473"/>
      <c r="AH5" s="446"/>
      <c r="AI5" s="446"/>
      <c r="AJ5" s="446"/>
      <c r="AK5" s="446"/>
      <c r="AL5" s="446"/>
      <c r="AM5" s="446"/>
      <c r="AN5" s="473"/>
      <c r="AO5" s="446"/>
      <c r="AP5" s="446"/>
      <c r="AQ5" s="446"/>
      <c r="AR5" s="446"/>
      <c r="AS5" s="446"/>
    </row>
    <row r="6" spans="1:65">
      <c r="BA6" s="452"/>
      <c r="BI6" s="452" t="s">
        <v>590</v>
      </c>
    </row>
    <row r="7" spans="1:65" ht="8.25" customHeight="1">
      <c r="B7" s="1246" t="s">
        <v>593</v>
      </c>
      <c r="C7" s="1247"/>
      <c r="D7" s="1247"/>
      <c r="E7" s="1250" t="s">
        <v>591</v>
      </c>
      <c r="F7" s="1250"/>
      <c r="G7" s="1250"/>
      <c r="H7" s="1250"/>
      <c r="I7" s="1250"/>
      <c r="J7" s="1250"/>
      <c r="K7" s="1250"/>
      <c r="L7" s="1250"/>
      <c r="M7" s="1250"/>
      <c r="N7" s="1242" t="s">
        <v>592</v>
      </c>
      <c r="O7" s="1211"/>
      <c r="P7" s="1211"/>
      <c r="Q7" s="1211"/>
      <c r="R7" s="1211"/>
      <c r="S7" s="1211"/>
      <c r="T7" s="1211"/>
      <c r="U7" s="1243"/>
      <c r="V7" s="1211" t="s">
        <v>656</v>
      </c>
      <c r="W7" s="1211"/>
      <c r="X7" s="1211"/>
      <c r="Y7" s="1211"/>
      <c r="Z7" s="1211"/>
      <c r="AA7" s="1211"/>
      <c r="AB7" s="1211"/>
      <c r="AC7" s="1212"/>
      <c r="AD7" s="1210" t="s">
        <v>657</v>
      </c>
      <c r="AE7" s="1211"/>
      <c r="AF7" s="1211"/>
      <c r="AG7" s="1211"/>
      <c r="AH7" s="1211"/>
      <c r="AI7" s="1211"/>
      <c r="AJ7" s="1211"/>
      <c r="AK7" s="1212"/>
      <c r="AL7" s="1210" t="s">
        <v>658</v>
      </c>
      <c r="AM7" s="1211"/>
      <c r="AN7" s="1211"/>
      <c r="AO7" s="1211"/>
      <c r="AP7" s="1211"/>
      <c r="AQ7" s="1211"/>
      <c r="AR7" s="1211"/>
      <c r="AS7" s="1212"/>
      <c r="AT7" s="1210" t="s">
        <v>675</v>
      </c>
      <c r="AU7" s="1211"/>
      <c r="AV7" s="1211"/>
      <c r="AW7" s="1211"/>
      <c r="AX7" s="1211"/>
      <c r="AY7" s="1211"/>
      <c r="AZ7" s="1211"/>
      <c r="BA7" s="1212"/>
      <c r="BB7" s="1210" t="s">
        <v>777</v>
      </c>
      <c r="BC7" s="1211"/>
      <c r="BD7" s="1211"/>
      <c r="BE7" s="1211"/>
      <c r="BF7" s="1211"/>
      <c r="BG7" s="1211"/>
      <c r="BH7" s="1211"/>
      <c r="BI7" s="1212"/>
    </row>
    <row r="8" spans="1:65" ht="8.25" customHeight="1">
      <c r="B8" s="1248"/>
      <c r="C8" s="1249"/>
      <c r="D8" s="1249"/>
      <c r="E8" s="1251"/>
      <c r="F8" s="1251"/>
      <c r="G8" s="1251"/>
      <c r="H8" s="1251"/>
      <c r="I8" s="1251"/>
      <c r="J8" s="1251"/>
      <c r="K8" s="1251"/>
      <c r="L8" s="1251"/>
      <c r="M8" s="1251"/>
      <c r="N8" s="1244"/>
      <c r="O8" s="1214"/>
      <c r="P8" s="1214"/>
      <c r="Q8" s="1214"/>
      <c r="R8" s="1214"/>
      <c r="S8" s="1214"/>
      <c r="T8" s="1214"/>
      <c r="U8" s="1245"/>
      <c r="V8" s="1214"/>
      <c r="W8" s="1214"/>
      <c r="X8" s="1214"/>
      <c r="Y8" s="1214"/>
      <c r="Z8" s="1214"/>
      <c r="AA8" s="1214"/>
      <c r="AB8" s="1214"/>
      <c r="AC8" s="1215"/>
      <c r="AD8" s="1213"/>
      <c r="AE8" s="1214"/>
      <c r="AF8" s="1214"/>
      <c r="AG8" s="1214"/>
      <c r="AH8" s="1214"/>
      <c r="AI8" s="1214"/>
      <c r="AJ8" s="1214"/>
      <c r="AK8" s="1215"/>
      <c r="AL8" s="1213"/>
      <c r="AM8" s="1214"/>
      <c r="AN8" s="1214"/>
      <c r="AO8" s="1214"/>
      <c r="AP8" s="1214"/>
      <c r="AQ8" s="1214"/>
      <c r="AR8" s="1214"/>
      <c r="AS8" s="1215"/>
      <c r="AT8" s="1213"/>
      <c r="AU8" s="1214"/>
      <c r="AV8" s="1214"/>
      <c r="AW8" s="1214"/>
      <c r="AX8" s="1214"/>
      <c r="AY8" s="1214"/>
      <c r="AZ8" s="1214"/>
      <c r="BA8" s="1215"/>
      <c r="BB8" s="1213"/>
      <c r="BC8" s="1214"/>
      <c r="BD8" s="1214"/>
      <c r="BE8" s="1214"/>
      <c r="BF8" s="1214"/>
      <c r="BG8" s="1214"/>
      <c r="BH8" s="1214"/>
      <c r="BI8" s="1215"/>
    </row>
    <row r="9" spans="1:65" ht="12.75" customHeight="1">
      <c r="B9" s="1225" t="s">
        <v>620</v>
      </c>
      <c r="C9" s="1225"/>
      <c r="D9" s="1227" t="s">
        <v>519</v>
      </c>
      <c r="E9" s="1227"/>
      <c r="F9" s="1227"/>
      <c r="G9" s="1227"/>
      <c r="H9" s="1218" t="s">
        <v>595</v>
      </c>
      <c r="I9" s="1219"/>
      <c r="J9" s="1219"/>
      <c r="K9" s="1219"/>
      <c r="L9" s="1219"/>
      <c r="M9" s="1219"/>
      <c r="N9" s="540" t="s">
        <v>621</v>
      </c>
      <c r="O9" s="1199">
        <f>SUM(W9+AE9+AM9+AU9+BC9)</f>
        <v>0</v>
      </c>
      <c r="P9" s="1199"/>
      <c r="Q9" s="1199"/>
      <c r="R9" s="1199"/>
      <c r="S9" s="1199"/>
      <c r="T9" s="1199"/>
      <c r="U9" s="538" t="s">
        <v>615</v>
      </c>
      <c r="V9" s="536" t="s">
        <v>621</v>
      </c>
      <c r="W9" s="1199"/>
      <c r="X9" s="1199"/>
      <c r="Y9" s="1199"/>
      <c r="Z9" s="1199"/>
      <c r="AA9" s="1199"/>
      <c r="AB9" s="1199"/>
      <c r="AC9" s="455" t="s">
        <v>615</v>
      </c>
      <c r="AD9" s="454" t="s">
        <v>621</v>
      </c>
      <c r="AE9" s="1199"/>
      <c r="AF9" s="1199"/>
      <c r="AG9" s="1199"/>
      <c r="AH9" s="1199"/>
      <c r="AI9" s="1199"/>
      <c r="AJ9" s="1199"/>
      <c r="AK9" s="455" t="s">
        <v>615</v>
      </c>
      <c r="AL9" s="454" t="s">
        <v>621</v>
      </c>
      <c r="AM9" s="1199"/>
      <c r="AN9" s="1199"/>
      <c r="AO9" s="1199"/>
      <c r="AP9" s="1199"/>
      <c r="AQ9" s="1199"/>
      <c r="AR9" s="1199"/>
      <c r="AS9" s="455" t="s">
        <v>615</v>
      </c>
      <c r="AT9" s="454" t="s">
        <v>621</v>
      </c>
      <c r="AU9" s="1199"/>
      <c r="AV9" s="1199"/>
      <c r="AW9" s="1199"/>
      <c r="AX9" s="1199"/>
      <c r="AY9" s="1199"/>
      <c r="AZ9" s="1199"/>
      <c r="BA9" s="455" t="s">
        <v>615</v>
      </c>
      <c r="BB9" s="454" t="s">
        <v>621</v>
      </c>
      <c r="BC9" s="1199"/>
      <c r="BD9" s="1199"/>
      <c r="BE9" s="1199"/>
      <c r="BF9" s="1199"/>
      <c r="BG9" s="1199"/>
      <c r="BH9" s="1199"/>
      <c r="BI9" s="455" t="s">
        <v>615</v>
      </c>
    </row>
    <row r="10" spans="1:65" ht="12.75" customHeight="1">
      <c r="B10" s="1225"/>
      <c r="C10" s="1225"/>
      <c r="D10" s="1227"/>
      <c r="E10" s="1227"/>
      <c r="F10" s="1227"/>
      <c r="G10" s="1227"/>
      <c r="H10" s="1218"/>
      <c r="I10" s="1219"/>
      <c r="J10" s="1219"/>
      <c r="K10" s="1219"/>
      <c r="L10" s="1219"/>
      <c r="M10" s="1219"/>
      <c r="N10" s="1216">
        <f>SUM(V10:BI10)</f>
        <v>0</v>
      </c>
      <c r="O10" s="1204"/>
      <c r="P10" s="1204"/>
      <c r="Q10" s="1204"/>
      <c r="R10" s="1204"/>
      <c r="S10" s="1204"/>
      <c r="T10" s="1204"/>
      <c r="U10" s="1217"/>
      <c r="V10" s="1201"/>
      <c r="W10" s="1201"/>
      <c r="X10" s="1201"/>
      <c r="Y10" s="1201"/>
      <c r="Z10" s="1201"/>
      <c r="AA10" s="1201"/>
      <c r="AB10" s="1201"/>
      <c r="AC10" s="1202"/>
      <c r="AD10" s="1200"/>
      <c r="AE10" s="1201"/>
      <c r="AF10" s="1201"/>
      <c r="AG10" s="1201"/>
      <c r="AH10" s="1201"/>
      <c r="AI10" s="1201"/>
      <c r="AJ10" s="1201"/>
      <c r="AK10" s="1202"/>
      <c r="AL10" s="1200"/>
      <c r="AM10" s="1201"/>
      <c r="AN10" s="1201"/>
      <c r="AO10" s="1201"/>
      <c r="AP10" s="1201"/>
      <c r="AQ10" s="1201"/>
      <c r="AR10" s="1201"/>
      <c r="AS10" s="1202"/>
      <c r="AT10" s="1200"/>
      <c r="AU10" s="1201"/>
      <c r="AV10" s="1201"/>
      <c r="AW10" s="1201"/>
      <c r="AX10" s="1201"/>
      <c r="AY10" s="1201"/>
      <c r="AZ10" s="1201"/>
      <c r="BA10" s="1202"/>
      <c r="BB10" s="1200"/>
      <c r="BC10" s="1201"/>
      <c r="BD10" s="1201"/>
      <c r="BE10" s="1201"/>
      <c r="BF10" s="1201"/>
      <c r="BG10" s="1201"/>
      <c r="BH10" s="1201"/>
      <c r="BI10" s="1202"/>
    </row>
    <row r="11" spans="1:65" ht="12.75" customHeight="1">
      <c r="B11" s="1225"/>
      <c r="C11" s="1225"/>
      <c r="D11" s="1227"/>
      <c r="E11" s="1227"/>
      <c r="F11" s="1227"/>
      <c r="G11" s="1227"/>
      <c r="H11" s="1229" t="s">
        <v>596</v>
      </c>
      <c r="I11" s="1230"/>
      <c r="J11" s="1230"/>
      <c r="K11" s="1230"/>
      <c r="L11" s="1230"/>
      <c r="M11" s="1230"/>
      <c r="N11" s="540" t="s">
        <v>621</v>
      </c>
      <c r="O11" s="1199">
        <f>SUM(W11+AE11+AM11+AU11+BC11)</f>
        <v>0</v>
      </c>
      <c r="P11" s="1199"/>
      <c r="Q11" s="1199"/>
      <c r="R11" s="1199"/>
      <c r="S11" s="1199"/>
      <c r="T11" s="1199"/>
      <c r="U11" s="538" t="s">
        <v>615</v>
      </c>
      <c r="V11" s="536" t="s">
        <v>621</v>
      </c>
      <c r="W11" s="1199"/>
      <c r="X11" s="1199"/>
      <c r="Y11" s="1199"/>
      <c r="Z11" s="1199"/>
      <c r="AA11" s="1199"/>
      <c r="AB11" s="1199"/>
      <c r="AC11" s="455" t="s">
        <v>615</v>
      </c>
      <c r="AD11" s="454" t="s">
        <v>621</v>
      </c>
      <c r="AE11" s="1199"/>
      <c r="AF11" s="1199"/>
      <c r="AG11" s="1199"/>
      <c r="AH11" s="1199"/>
      <c r="AI11" s="1199"/>
      <c r="AJ11" s="1199"/>
      <c r="AK11" s="455" t="s">
        <v>615</v>
      </c>
      <c r="AL11" s="454" t="s">
        <v>621</v>
      </c>
      <c r="AM11" s="1199"/>
      <c r="AN11" s="1199"/>
      <c r="AO11" s="1199"/>
      <c r="AP11" s="1199"/>
      <c r="AQ11" s="1199"/>
      <c r="AR11" s="1199"/>
      <c r="AS11" s="455" t="s">
        <v>615</v>
      </c>
      <c r="AT11" s="454" t="s">
        <v>621</v>
      </c>
      <c r="AU11" s="1199"/>
      <c r="AV11" s="1199"/>
      <c r="AW11" s="1199"/>
      <c r="AX11" s="1199"/>
      <c r="AY11" s="1199"/>
      <c r="AZ11" s="1199"/>
      <c r="BA11" s="455" t="s">
        <v>615</v>
      </c>
      <c r="BB11" s="454" t="s">
        <v>621</v>
      </c>
      <c r="BC11" s="1199"/>
      <c r="BD11" s="1199"/>
      <c r="BE11" s="1199"/>
      <c r="BF11" s="1199"/>
      <c r="BG11" s="1199"/>
      <c r="BH11" s="1199"/>
      <c r="BI11" s="455" t="s">
        <v>615</v>
      </c>
    </row>
    <row r="12" spans="1:65" ht="12.75" customHeight="1">
      <c r="B12" s="1225"/>
      <c r="C12" s="1225"/>
      <c r="D12" s="1227"/>
      <c r="E12" s="1227"/>
      <c r="F12" s="1227"/>
      <c r="G12" s="1227"/>
      <c r="H12" s="1229"/>
      <c r="I12" s="1230"/>
      <c r="J12" s="1230"/>
      <c r="K12" s="1230"/>
      <c r="L12" s="1230"/>
      <c r="M12" s="1230"/>
      <c r="N12" s="1216">
        <f>SUM(V12:BI12)</f>
        <v>0</v>
      </c>
      <c r="O12" s="1204"/>
      <c r="P12" s="1204"/>
      <c r="Q12" s="1204"/>
      <c r="R12" s="1204"/>
      <c r="S12" s="1204"/>
      <c r="T12" s="1204"/>
      <c r="U12" s="1217"/>
      <c r="V12" s="1201"/>
      <c r="W12" s="1201"/>
      <c r="X12" s="1201"/>
      <c r="Y12" s="1201"/>
      <c r="Z12" s="1201"/>
      <c r="AA12" s="1201"/>
      <c r="AB12" s="1201"/>
      <c r="AC12" s="1202"/>
      <c r="AD12" s="1200"/>
      <c r="AE12" s="1201"/>
      <c r="AF12" s="1201"/>
      <c r="AG12" s="1201"/>
      <c r="AH12" s="1201"/>
      <c r="AI12" s="1201"/>
      <c r="AJ12" s="1201"/>
      <c r="AK12" s="1202"/>
      <c r="AL12" s="1200"/>
      <c r="AM12" s="1201"/>
      <c r="AN12" s="1201"/>
      <c r="AO12" s="1201"/>
      <c r="AP12" s="1201"/>
      <c r="AQ12" s="1201"/>
      <c r="AR12" s="1201"/>
      <c r="AS12" s="1202"/>
      <c r="AT12" s="1200"/>
      <c r="AU12" s="1201"/>
      <c r="AV12" s="1201"/>
      <c r="AW12" s="1201"/>
      <c r="AX12" s="1201"/>
      <c r="AY12" s="1201"/>
      <c r="AZ12" s="1201"/>
      <c r="BA12" s="1202"/>
      <c r="BB12" s="1200"/>
      <c r="BC12" s="1201"/>
      <c r="BD12" s="1201"/>
      <c r="BE12" s="1201"/>
      <c r="BF12" s="1201"/>
      <c r="BG12" s="1201"/>
      <c r="BH12" s="1201"/>
      <c r="BI12" s="1202"/>
    </row>
    <row r="13" spans="1:65" ht="12.75" customHeight="1">
      <c r="B13" s="1225"/>
      <c r="C13" s="1225"/>
      <c r="D13" s="1227"/>
      <c r="E13" s="1227"/>
      <c r="F13" s="1227"/>
      <c r="G13" s="1227"/>
      <c r="H13" s="1218" t="s">
        <v>622</v>
      </c>
      <c r="I13" s="1219"/>
      <c r="J13" s="1219"/>
      <c r="K13" s="1219"/>
      <c r="L13" s="1219"/>
      <c r="M13" s="1219"/>
      <c r="N13" s="540" t="s">
        <v>621</v>
      </c>
      <c r="O13" s="1199">
        <f>SUM(W13+AE13+AM13+AU13+BC13)</f>
        <v>0</v>
      </c>
      <c r="P13" s="1199"/>
      <c r="Q13" s="1199"/>
      <c r="R13" s="1199"/>
      <c r="S13" s="1199"/>
      <c r="T13" s="1199"/>
      <c r="U13" s="538" t="s">
        <v>615</v>
      </c>
      <c r="V13" s="536" t="s">
        <v>621</v>
      </c>
      <c r="W13" s="1199"/>
      <c r="X13" s="1199"/>
      <c r="Y13" s="1199"/>
      <c r="Z13" s="1199"/>
      <c r="AA13" s="1199"/>
      <c r="AB13" s="1199"/>
      <c r="AC13" s="455" t="s">
        <v>615</v>
      </c>
      <c r="AD13" s="454" t="s">
        <v>621</v>
      </c>
      <c r="AE13" s="1199"/>
      <c r="AF13" s="1199"/>
      <c r="AG13" s="1199"/>
      <c r="AH13" s="1199"/>
      <c r="AI13" s="1199"/>
      <c r="AJ13" s="1199"/>
      <c r="AK13" s="455" t="s">
        <v>615</v>
      </c>
      <c r="AL13" s="454" t="s">
        <v>621</v>
      </c>
      <c r="AM13" s="1199"/>
      <c r="AN13" s="1199"/>
      <c r="AO13" s="1199"/>
      <c r="AP13" s="1199"/>
      <c r="AQ13" s="1199"/>
      <c r="AR13" s="1199"/>
      <c r="AS13" s="455" t="s">
        <v>615</v>
      </c>
      <c r="AT13" s="454" t="s">
        <v>621</v>
      </c>
      <c r="AU13" s="1199"/>
      <c r="AV13" s="1199"/>
      <c r="AW13" s="1199"/>
      <c r="AX13" s="1199"/>
      <c r="AY13" s="1199"/>
      <c r="AZ13" s="1199"/>
      <c r="BA13" s="455" t="s">
        <v>615</v>
      </c>
      <c r="BB13" s="454" t="s">
        <v>621</v>
      </c>
      <c r="BC13" s="1199"/>
      <c r="BD13" s="1199"/>
      <c r="BE13" s="1199"/>
      <c r="BF13" s="1199"/>
      <c r="BG13" s="1199"/>
      <c r="BH13" s="1199"/>
      <c r="BI13" s="455" t="s">
        <v>615</v>
      </c>
    </row>
    <row r="14" spans="1:65" ht="12.75" customHeight="1">
      <c r="B14" s="1225"/>
      <c r="C14" s="1225"/>
      <c r="D14" s="1227"/>
      <c r="E14" s="1227"/>
      <c r="F14" s="1227"/>
      <c r="G14" s="1227"/>
      <c r="H14" s="1218"/>
      <c r="I14" s="1219"/>
      <c r="J14" s="1219"/>
      <c r="K14" s="1219"/>
      <c r="L14" s="1219"/>
      <c r="M14" s="1219"/>
      <c r="N14" s="1216">
        <f>SUM(V14:BI14)</f>
        <v>0</v>
      </c>
      <c r="O14" s="1204"/>
      <c r="P14" s="1204"/>
      <c r="Q14" s="1204"/>
      <c r="R14" s="1204"/>
      <c r="S14" s="1204"/>
      <c r="T14" s="1204"/>
      <c r="U14" s="1217"/>
      <c r="V14" s="1201"/>
      <c r="W14" s="1201"/>
      <c r="X14" s="1201"/>
      <c r="Y14" s="1201"/>
      <c r="Z14" s="1201"/>
      <c r="AA14" s="1201"/>
      <c r="AB14" s="1201"/>
      <c r="AC14" s="1202"/>
      <c r="AD14" s="1200"/>
      <c r="AE14" s="1201"/>
      <c r="AF14" s="1201"/>
      <c r="AG14" s="1201"/>
      <c r="AH14" s="1201"/>
      <c r="AI14" s="1201"/>
      <c r="AJ14" s="1201"/>
      <c r="AK14" s="1202"/>
      <c r="AL14" s="1200"/>
      <c r="AM14" s="1201"/>
      <c r="AN14" s="1201"/>
      <c r="AO14" s="1201"/>
      <c r="AP14" s="1201"/>
      <c r="AQ14" s="1201"/>
      <c r="AR14" s="1201"/>
      <c r="AS14" s="1202"/>
      <c r="AT14" s="1200"/>
      <c r="AU14" s="1201"/>
      <c r="AV14" s="1201"/>
      <c r="AW14" s="1201"/>
      <c r="AX14" s="1201"/>
      <c r="AY14" s="1201"/>
      <c r="AZ14" s="1201"/>
      <c r="BA14" s="1202"/>
      <c r="BB14" s="1200"/>
      <c r="BC14" s="1201"/>
      <c r="BD14" s="1201"/>
      <c r="BE14" s="1201"/>
      <c r="BF14" s="1201"/>
      <c r="BG14" s="1201"/>
      <c r="BH14" s="1201"/>
      <c r="BI14" s="1202"/>
    </row>
    <row r="15" spans="1:65" s="533" customFormat="1" ht="12.75" customHeight="1">
      <c r="B15" s="1225"/>
      <c r="C15" s="1225"/>
      <c r="D15" s="1227" t="s">
        <v>623</v>
      </c>
      <c r="E15" s="1227"/>
      <c r="F15" s="1227"/>
      <c r="G15" s="1227"/>
      <c r="H15" s="1218" t="s">
        <v>595</v>
      </c>
      <c r="I15" s="1219"/>
      <c r="J15" s="1219"/>
      <c r="K15" s="1219"/>
      <c r="L15" s="1219"/>
      <c r="M15" s="1219"/>
      <c r="N15" s="540" t="s">
        <v>621</v>
      </c>
      <c r="O15" s="1199">
        <f>SUM(W15+AE15+AM15+AU15+BC15)</f>
        <v>0</v>
      </c>
      <c r="P15" s="1199"/>
      <c r="Q15" s="1199"/>
      <c r="R15" s="1199"/>
      <c r="S15" s="1199"/>
      <c r="T15" s="1199"/>
      <c r="U15" s="538" t="s">
        <v>615</v>
      </c>
      <c r="V15" s="536" t="s">
        <v>621</v>
      </c>
      <c r="W15" s="1199"/>
      <c r="X15" s="1199"/>
      <c r="Y15" s="1199"/>
      <c r="Z15" s="1199"/>
      <c r="AA15" s="1199"/>
      <c r="AB15" s="1199"/>
      <c r="AC15" s="455" t="s">
        <v>615</v>
      </c>
      <c r="AD15" s="454" t="s">
        <v>621</v>
      </c>
      <c r="AE15" s="1199"/>
      <c r="AF15" s="1199"/>
      <c r="AG15" s="1199"/>
      <c r="AH15" s="1199"/>
      <c r="AI15" s="1199"/>
      <c r="AJ15" s="1199"/>
      <c r="AK15" s="455" t="s">
        <v>615</v>
      </c>
      <c r="AL15" s="454" t="s">
        <v>621</v>
      </c>
      <c r="AM15" s="1199"/>
      <c r="AN15" s="1199"/>
      <c r="AO15" s="1199"/>
      <c r="AP15" s="1199"/>
      <c r="AQ15" s="1199"/>
      <c r="AR15" s="1199"/>
      <c r="AS15" s="455" t="s">
        <v>615</v>
      </c>
      <c r="AT15" s="454" t="s">
        <v>621</v>
      </c>
      <c r="AU15" s="1199"/>
      <c r="AV15" s="1199"/>
      <c r="AW15" s="1199"/>
      <c r="AX15" s="1199"/>
      <c r="AY15" s="1199"/>
      <c r="AZ15" s="1199"/>
      <c r="BA15" s="455" t="s">
        <v>615</v>
      </c>
      <c r="BB15" s="454" t="s">
        <v>621</v>
      </c>
      <c r="BC15" s="1199"/>
      <c r="BD15" s="1199"/>
      <c r="BE15" s="1199"/>
      <c r="BF15" s="1199"/>
      <c r="BG15" s="1199"/>
      <c r="BH15" s="1199"/>
      <c r="BI15" s="455" t="s">
        <v>615</v>
      </c>
    </row>
    <row r="16" spans="1:65" ht="12.75" customHeight="1">
      <c r="B16" s="1225"/>
      <c r="C16" s="1225"/>
      <c r="D16" s="1227"/>
      <c r="E16" s="1227"/>
      <c r="F16" s="1227"/>
      <c r="G16" s="1227"/>
      <c r="H16" s="1218"/>
      <c r="I16" s="1219"/>
      <c r="J16" s="1219"/>
      <c r="K16" s="1219"/>
      <c r="L16" s="1219"/>
      <c r="M16" s="1219"/>
      <c r="N16" s="1216">
        <f>SUM(V16:BI16)</f>
        <v>0</v>
      </c>
      <c r="O16" s="1204"/>
      <c r="P16" s="1204"/>
      <c r="Q16" s="1204"/>
      <c r="R16" s="1204"/>
      <c r="S16" s="1204"/>
      <c r="T16" s="1204"/>
      <c r="U16" s="1217"/>
      <c r="V16" s="1201"/>
      <c r="W16" s="1201"/>
      <c r="X16" s="1201"/>
      <c r="Y16" s="1201"/>
      <c r="Z16" s="1201"/>
      <c r="AA16" s="1201"/>
      <c r="AB16" s="1201"/>
      <c r="AC16" s="1202"/>
      <c r="AD16" s="1200"/>
      <c r="AE16" s="1201"/>
      <c r="AF16" s="1201"/>
      <c r="AG16" s="1201"/>
      <c r="AH16" s="1201"/>
      <c r="AI16" s="1201"/>
      <c r="AJ16" s="1201"/>
      <c r="AK16" s="1202"/>
      <c r="AL16" s="1200"/>
      <c r="AM16" s="1201"/>
      <c r="AN16" s="1201"/>
      <c r="AO16" s="1201"/>
      <c r="AP16" s="1201"/>
      <c r="AQ16" s="1201"/>
      <c r="AR16" s="1201"/>
      <c r="AS16" s="1202"/>
      <c r="AT16" s="1200"/>
      <c r="AU16" s="1201"/>
      <c r="AV16" s="1201"/>
      <c r="AW16" s="1201"/>
      <c r="AX16" s="1201"/>
      <c r="AY16" s="1201"/>
      <c r="AZ16" s="1201"/>
      <c r="BA16" s="1202"/>
      <c r="BB16" s="1200"/>
      <c r="BC16" s="1201"/>
      <c r="BD16" s="1201"/>
      <c r="BE16" s="1201"/>
      <c r="BF16" s="1201"/>
      <c r="BG16" s="1201"/>
      <c r="BH16" s="1201"/>
      <c r="BI16" s="1202"/>
    </row>
    <row r="17" spans="2:81" s="533" customFormat="1" ht="12.75" customHeight="1">
      <c r="B17" s="1225"/>
      <c r="C17" s="1225"/>
      <c r="D17" s="1227"/>
      <c r="E17" s="1227"/>
      <c r="F17" s="1227"/>
      <c r="G17" s="1227"/>
      <c r="H17" s="1229" t="s">
        <v>596</v>
      </c>
      <c r="I17" s="1230"/>
      <c r="J17" s="1230"/>
      <c r="K17" s="1230"/>
      <c r="L17" s="1230"/>
      <c r="M17" s="1230"/>
      <c r="N17" s="540" t="s">
        <v>621</v>
      </c>
      <c r="O17" s="1199">
        <f>SUM(W17+AE17+AM17+AU17+BC17)</f>
        <v>0</v>
      </c>
      <c r="P17" s="1199"/>
      <c r="Q17" s="1199"/>
      <c r="R17" s="1199"/>
      <c r="S17" s="1199"/>
      <c r="T17" s="1199"/>
      <c r="U17" s="538" t="s">
        <v>615</v>
      </c>
      <c r="V17" s="536" t="s">
        <v>621</v>
      </c>
      <c r="W17" s="1199"/>
      <c r="X17" s="1199"/>
      <c r="Y17" s="1199"/>
      <c r="Z17" s="1199"/>
      <c r="AA17" s="1199"/>
      <c r="AB17" s="1199"/>
      <c r="AC17" s="455" t="s">
        <v>615</v>
      </c>
      <c r="AD17" s="454" t="s">
        <v>621</v>
      </c>
      <c r="AE17" s="1199"/>
      <c r="AF17" s="1199"/>
      <c r="AG17" s="1199"/>
      <c r="AH17" s="1199"/>
      <c r="AI17" s="1199"/>
      <c r="AJ17" s="1199"/>
      <c r="AK17" s="455" t="s">
        <v>615</v>
      </c>
      <c r="AL17" s="454" t="s">
        <v>621</v>
      </c>
      <c r="AM17" s="1199"/>
      <c r="AN17" s="1199"/>
      <c r="AO17" s="1199"/>
      <c r="AP17" s="1199"/>
      <c r="AQ17" s="1199"/>
      <c r="AR17" s="1199"/>
      <c r="AS17" s="455" t="s">
        <v>615</v>
      </c>
      <c r="AT17" s="454" t="s">
        <v>621</v>
      </c>
      <c r="AU17" s="1199"/>
      <c r="AV17" s="1199"/>
      <c r="AW17" s="1199"/>
      <c r="AX17" s="1199"/>
      <c r="AY17" s="1199"/>
      <c r="AZ17" s="1199"/>
      <c r="BA17" s="455" t="s">
        <v>615</v>
      </c>
      <c r="BB17" s="454" t="s">
        <v>621</v>
      </c>
      <c r="BC17" s="1199"/>
      <c r="BD17" s="1199"/>
      <c r="BE17" s="1199"/>
      <c r="BF17" s="1199"/>
      <c r="BG17" s="1199"/>
      <c r="BH17" s="1199"/>
      <c r="BI17" s="455" t="s">
        <v>615</v>
      </c>
    </row>
    <row r="18" spans="2:81" ht="12.75" customHeight="1">
      <c r="B18" s="1225"/>
      <c r="C18" s="1225"/>
      <c r="D18" s="1227"/>
      <c r="E18" s="1227"/>
      <c r="F18" s="1227"/>
      <c r="G18" s="1227"/>
      <c r="H18" s="1229"/>
      <c r="I18" s="1230"/>
      <c r="J18" s="1230"/>
      <c r="K18" s="1230"/>
      <c r="L18" s="1230"/>
      <c r="M18" s="1230"/>
      <c r="N18" s="1216">
        <f>SUM(V18:BI18)</f>
        <v>0</v>
      </c>
      <c r="O18" s="1204"/>
      <c r="P18" s="1204"/>
      <c r="Q18" s="1204"/>
      <c r="R18" s="1204"/>
      <c r="S18" s="1204"/>
      <c r="T18" s="1204"/>
      <c r="U18" s="1217"/>
      <c r="V18" s="1201"/>
      <c r="W18" s="1201"/>
      <c r="X18" s="1201"/>
      <c r="Y18" s="1201"/>
      <c r="Z18" s="1201"/>
      <c r="AA18" s="1201"/>
      <c r="AB18" s="1201"/>
      <c r="AC18" s="1202"/>
      <c r="AD18" s="1200"/>
      <c r="AE18" s="1201"/>
      <c r="AF18" s="1201"/>
      <c r="AG18" s="1201"/>
      <c r="AH18" s="1201"/>
      <c r="AI18" s="1201"/>
      <c r="AJ18" s="1201"/>
      <c r="AK18" s="1202"/>
      <c r="AL18" s="1200"/>
      <c r="AM18" s="1201"/>
      <c r="AN18" s="1201"/>
      <c r="AO18" s="1201"/>
      <c r="AP18" s="1201"/>
      <c r="AQ18" s="1201"/>
      <c r="AR18" s="1201"/>
      <c r="AS18" s="1202"/>
      <c r="AT18" s="1200"/>
      <c r="AU18" s="1201"/>
      <c r="AV18" s="1201"/>
      <c r="AW18" s="1201"/>
      <c r="AX18" s="1201"/>
      <c r="AY18" s="1201"/>
      <c r="AZ18" s="1201"/>
      <c r="BA18" s="1202"/>
      <c r="BB18" s="1200"/>
      <c r="BC18" s="1201"/>
      <c r="BD18" s="1201"/>
      <c r="BE18" s="1201"/>
      <c r="BF18" s="1201"/>
      <c r="BG18" s="1201"/>
      <c r="BH18" s="1201"/>
      <c r="BI18" s="1202"/>
    </row>
    <row r="19" spans="2:81" s="533" customFormat="1" ht="12.75" customHeight="1">
      <c r="B19" s="1225"/>
      <c r="C19" s="1225"/>
      <c r="D19" s="1227"/>
      <c r="E19" s="1227"/>
      <c r="F19" s="1227"/>
      <c r="G19" s="1227"/>
      <c r="H19" s="1218" t="s">
        <v>622</v>
      </c>
      <c r="I19" s="1219"/>
      <c r="J19" s="1219"/>
      <c r="K19" s="1219"/>
      <c r="L19" s="1219"/>
      <c r="M19" s="1219"/>
      <c r="N19" s="540" t="s">
        <v>621</v>
      </c>
      <c r="O19" s="1199">
        <f>SUM(W19+AE19+AM19+AU19+BC19)</f>
        <v>0</v>
      </c>
      <c r="P19" s="1199"/>
      <c r="Q19" s="1199"/>
      <c r="R19" s="1199"/>
      <c r="S19" s="1199"/>
      <c r="T19" s="1199"/>
      <c r="U19" s="538" t="s">
        <v>615</v>
      </c>
      <c r="V19" s="536" t="s">
        <v>621</v>
      </c>
      <c r="W19" s="1199"/>
      <c r="X19" s="1199"/>
      <c r="Y19" s="1199"/>
      <c r="Z19" s="1199"/>
      <c r="AA19" s="1199"/>
      <c r="AB19" s="1199"/>
      <c r="AC19" s="455" t="s">
        <v>615</v>
      </c>
      <c r="AD19" s="454" t="s">
        <v>621</v>
      </c>
      <c r="AE19" s="1199"/>
      <c r="AF19" s="1199"/>
      <c r="AG19" s="1199"/>
      <c r="AH19" s="1199"/>
      <c r="AI19" s="1199"/>
      <c r="AJ19" s="1199"/>
      <c r="AK19" s="455" t="s">
        <v>615</v>
      </c>
      <c r="AL19" s="454" t="s">
        <v>621</v>
      </c>
      <c r="AM19" s="1199"/>
      <c r="AN19" s="1199"/>
      <c r="AO19" s="1199"/>
      <c r="AP19" s="1199"/>
      <c r="AQ19" s="1199"/>
      <c r="AR19" s="1199"/>
      <c r="AS19" s="455" t="s">
        <v>615</v>
      </c>
      <c r="AT19" s="454" t="s">
        <v>621</v>
      </c>
      <c r="AU19" s="1199"/>
      <c r="AV19" s="1199"/>
      <c r="AW19" s="1199"/>
      <c r="AX19" s="1199"/>
      <c r="AY19" s="1199"/>
      <c r="AZ19" s="1199"/>
      <c r="BA19" s="455" t="s">
        <v>615</v>
      </c>
      <c r="BB19" s="454" t="s">
        <v>621</v>
      </c>
      <c r="BC19" s="1199"/>
      <c r="BD19" s="1199"/>
      <c r="BE19" s="1199"/>
      <c r="BF19" s="1199"/>
      <c r="BG19" s="1199"/>
      <c r="BH19" s="1199"/>
      <c r="BI19" s="455" t="s">
        <v>615</v>
      </c>
    </row>
    <row r="20" spans="2:81" ht="12.75" customHeight="1">
      <c r="B20" s="1225"/>
      <c r="C20" s="1225"/>
      <c r="D20" s="1227"/>
      <c r="E20" s="1227"/>
      <c r="F20" s="1227"/>
      <c r="G20" s="1227"/>
      <c r="H20" s="1218"/>
      <c r="I20" s="1219"/>
      <c r="J20" s="1219"/>
      <c r="K20" s="1219"/>
      <c r="L20" s="1219"/>
      <c r="M20" s="1219"/>
      <c r="N20" s="1216">
        <f>SUM(V20:BI20)</f>
        <v>0</v>
      </c>
      <c r="O20" s="1204"/>
      <c r="P20" s="1204"/>
      <c r="Q20" s="1204"/>
      <c r="R20" s="1204"/>
      <c r="S20" s="1204"/>
      <c r="T20" s="1204"/>
      <c r="U20" s="1217"/>
      <c r="V20" s="1201"/>
      <c r="W20" s="1201"/>
      <c r="X20" s="1201"/>
      <c r="Y20" s="1201"/>
      <c r="Z20" s="1201"/>
      <c r="AA20" s="1201"/>
      <c r="AB20" s="1201"/>
      <c r="AC20" s="1202"/>
      <c r="AD20" s="1200"/>
      <c r="AE20" s="1201"/>
      <c r="AF20" s="1201"/>
      <c r="AG20" s="1201"/>
      <c r="AH20" s="1201"/>
      <c r="AI20" s="1201"/>
      <c r="AJ20" s="1201"/>
      <c r="AK20" s="1202"/>
      <c r="AL20" s="1200"/>
      <c r="AM20" s="1201"/>
      <c r="AN20" s="1201"/>
      <c r="AO20" s="1201"/>
      <c r="AP20" s="1201"/>
      <c r="AQ20" s="1201"/>
      <c r="AR20" s="1201"/>
      <c r="AS20" s="1202"/>
      <c r="AT20" s="1200"/>
      <c r="AU20" s="1201"/>
      <c r="AV20" s="1201"/>
      <c r="AW20" s="1201"/>
      <c r="AX20" s="1201"/>
      <c r="AY20" s="1201"/>
      <c r="AZ20" s="1201"/>
      <c r="BA20" s="1202"/>
      <c r="BB20" s="1200"/>
      <c r="BC20" s="1201"/>
      <c r="BD20" s="1201"/>
      <c r="BE20" s="1201"/>
      <c r="BF20" s="1201"/>
      <c r="BG20" s="1201"/>
      <c r="BH20" s="1201"/>
      <c r="BI20" s="1202"/>
    </row>
    <row r="21" spans="2:81" s="533" customFormat="1" ht="12.75" customHeight="1">
      <c r="B21" s="1225"/>
      <c r="C21" s="1225"/>
      <c r="D21" s="1227" t="s">
        <v>624</v>
      </c>
      <c r="E21" s="1227"/>
      <c r="F21" s="1227"/>
      <c r="G21" s="1227"/>
      <c r="H21" s="1218" t="s">
        <v>595</v>
      </c>
      <c r="I21" s="1219"/>
      <c r="J21" s="1219"/>
      <c r="K21" s="1219"/>
      <c r="L21" s="1219"/>
      <c r="M21" s="1219"/>
      <c r="N21" s="540" t="s">
        <v>621</v>
      </c>
      <c r="O21" s="1199">
        <f>SUM(W21+AE21+AM21+AU21+BC21)</f>
        <v>0</v>
      </c>
      <c r="P21" s="1199"/>
      <c r="Q21" s="1199"/>
      <c r="R21" s="1199"/>
      <c r="S21" s="1199"/>
      <c r="T21" s="1199"/>
      <c r="U21" s="538" t="s">
        <v>615</v>
      </c>
      <c r="V21" s="536" t="s">
        <v>621</v>
      </c>
      <c r="W21" s="1199"/>
      <c r="X21" s="1199"/>
      <c r="Y21" s="1199"/>
      <c r="Z21" s="1199"/>
      <c r="AA21" s="1199"/>
      <c r="AB21" s="1199"/>
      <c r="AC21" s="455" t="s">
        <v>615</v>
      </c>
      <c r="AD21" s="454" t="s">
        <v>621</v>
      </c>
      <c r="AE21" s="1199"/>
      <c r="AF21" s="1199"/>
      <c r="AG21" s="1199"/>
      <c r="AH21" s="1199"/>
      <c r="AI21" s="1199"/>
      <c r="AJ21" s="1199"/>
      <c r="AK21" s="455" t="s">
        <v>615</v>
      </c>
      <c r="AL21" s="454" t="s">
        <v>621</v>
      </c>
      <c r="AM21" s="1199"/>
      <c r="AN21" s="1199"/>
      <c r="AO21" s="1199"/>
      <c r="AP21" s="1199"/>
      <c r="AQ21" s="1199"/>
      <c r="AR21" s="1199"/>
      <c r="AS21" s="455" t="s">
        <v>615</v>
      </c>
      <c r="AT21" s="454" t="s">
        <v>621</v>
      </c>
      <c r="AU21" s="1199"/>
      <c r="AV21" s="1199"/>
      <c r="AW21" s="1199"/>
      <c r="AX21" s="1199"/>
      <c r="AY21" s="1199"/>
      <c r="AZ21" s="1199"/>
      <c r="BA21" s="455" t="s">
        <v>615</v>
      </c>
      <c r="BB21" s="454" t="s">
        <v>621</v>
      </c>
      <c r="BC21" s="1199"/>
      <c r="BD21" s="1199"/>
      <c r="BE21" s="1199"/>
      <c r="BF21" s="1199"/>
      <c r="BG21" s="1199"/>
      <c r="BH21" s="1199"/>
      <c r="BI21" s="455" t="s">
        <v>615</v>
      </c>
    </row>
    <row r="22" spans="2:81" ht="12.75" customHeight="1">
      <c r="B22" s="1225"/>
      <c r="C22" s="1225"/>
      <c r="D22" s="1227"/>
      <c r="E22" s="1227"/>
      <c r="F22" s="1227"/>
      <c r="G22" s="1227"/>
      <c r="H22" s="1218"/>
      <c r="I22" s="1219"/>
      <c r="J22" s="1219"/>
      <c r="K22" s="1219"/>
      <c r="L22" s="1219"/>
      <c r="M22" s="1219"/>
      <c r="N22" s="1216">
        <f>SUM(V22:BI22)</f>
        <v>0</v>
      </c>
      <c r="O22" s="1204"/>
      <c r="P22" s="1204"/>
      <c r="Q22" s="1204"/>
      <c r="R22" s="1204"/>
      <c r="S22" s="1204"/>
      <c r="T22" s="1204"/>
      <c r="U22" s="1217"/>
      <c r="V22" s="1201"/>
      <c r="W22" s="1201"/>
      <c r="X22" s="1201"/>
      <c r="Y22" s="1201"/>
      <c r="Z22" s="1201"/>
      <c r="AA22" s="1201"/>
      <c r="AB22" s="1201"/>
      <c r="AC22" s="1202"/>
      <c r="AD22" s="1200"/>
      <c r="AE22" s="1201"/>
      <c r="AF22" s="1201"/>
      <c r="AG22" s="1201"/>
      <c r="AH22" s="1201"/>
      <c r="AI22" s="1201"/>
      <c r="AJ22" s="1201"/>
      <c r="AK22" s="1202"/>
      <c r="AL22" s="1200"/>
      <c r="AM22" s="1201"/>
      <c r="AN22" s="1201"/>
      <c r="AO22" s="1201"/>
      <c r="AP22" s="1201"/>
      <c r="AQ22" s="1201"/>
      <c r="AR22" s="1201"/>
      <c r="AS22" s="1202"/>
      <c r="AT22" s="1200"/>
      <c r="AU22" s="1201"/>
      <c r="AV22" s="1201"/>
      <c r="AW22" s="1201"/>
      <c r="AX22" s="1201"/>
      <c r="AY22" s="1201"/>
      <c r="AZ22" s="1201"/>
      <c r="BA22" s="1202"/>
      <c r="BB22" s="1200"/>
      <c r="BC22" s="1201"/>
      <c r="BD22" s="1201"/>
      <c r="BE22" s="1201"/>
      <c r="BF22" s="1201"/>
      <c r="BG22" s="1201"/>
      <c r="BH22" s="1201"/>
      <c r="BI22" s="1202"/>
    </row>
    <row r="23" spans="2:81" s="533" customFormat="1" ht="12.75" customHeight="1">
      <c r="B23" s="1225"/>
      <c r="C23" s="1225"/>
      <c r="D23" s="1227"/>
      <c r="E23" s="1227"/>
      <c r="F23" s="1227"/>
      <c r="G23" s="1227"/>
      <c r="H23" s="1229" t="s">
        <v>596</v>
      </c>
      <c r="I23" s="1230"/>
      <c r="J23" s="1230"/>
      <c r="K23" s="1230"/>
      <c r="L23" s="1230"/>
      <c r="M23" s="1230"/>
      <c r="N23" s="540" t="s">
        <v>621</v>
      </c>
      <c r="O23" s="1199">
        <f>SUM(W23+AE23+AM23+AU23+BC23)</f>
        <v>0</v>
      </c>
      <c r="P23" s="1199"/>
      <c r="Q23" s="1199"/>
      <c r="R23" s="1199"/>
      <c r="S23" s="1199"/>
      <c r="T23" s="1199"/>
      <c r="U23" s="538" t="s">
        <v>615</v>
      </c>
      <c r="V23" s="536" t="s">
        <v>621</v>
      </c>
      <c r="W23" s="1199"/>
      <c r="X23" s="1199"/>
      <c r="Y23" s="1199"/>
      <c r="Z23" s="1199"/>
      <c r="AA23" s="1199"/>
      <c r="AB23" s="1199"/>
      <c r="AC23" s="455" t="s">
        <v>615</v>
      </c>
      <c r="AD23" s="454" t="s">
        <v>621</v>
      </c>
      <c r="AE23" s="1199"/>
      <c r="AF23" s="1199"/>
      <c r="AG23" s="1199"/>
      <c r="AH23" s="1199"/>
      <c r="AI23" s="1199"/>
      <c r="AJ23" s="1199"/>
      <c r="AK23" s="455" t="s">
        <v>615</v>
      </c>
      <c r="AL23" s="454" t="s">
        <v>621</v>
      </c>
      <c r="AM23" s="1199"/>
      <c r="AN23" s="1199"/>
      <c r="AO23" s="1199"/>
      <c r="AP23" s="1199"/>
      <c r="AQ23" s="1199"/>
      <c r="AR23" s="1199"/>
      <c r="AS23" s="455" t="s">
        <v>615</v>
      </c>
      <c r="AT23" s="454" t="s">
        <v>621</v>
      </c>
      <c r="AU23" s="1199"/>
      <c r="AV23" s="1199"/>
      <c r="AW23" s="1199"/>
      <c r="AX23" s="1199"/>
      <c r="AY23" s="1199"/>
      <c r="AZ23" s="1199"/>
      <c r="BA23" s="455" t="s">
        <v>615</v>
      </c>
      <c r="BB23" s="454" t="s">
        <v>621</v>
      </c>
      <c r="BC23" s="1199"/>
      <c r="BD23" s="1199"/>
      <c r="BE23" s="1199"/>
      <c r="BF23" s="1199"/>
      <c r="BG23" s="1199"/>
      <c r="BH23" s="1199"/>
      <c r="BI23" s="455" t="s">
        <v>615</v>
      </c>
    </row>
    <row r="24" spans="2:81" ht="12.75" customHeight="1">
      <c r="B24" s="1225"/>
      <c r="C24" s="1225"/>
      <c r="D24" s="1227"/>
      <c r="E24" s="1227"/>
      <c r="F24" s="1227"/>
      <c r="G24" s="1227"/>
      <c r="H24" s="1229"/>
      <c r="I24" s="1230"/>
      <c r="J24" s="1230"/>
      <c r="K24" s="1230"/>
      <c r="L24" s="1230"/>
      <c r="M24" s="1230"/>
      <c r="N24" s="1216">
        <f>SUM(V24:BI24)</f>
        <v>0</v>
      </c>
      <c r="O24" s="1204"/>
      <c r="P24" s="1204"/>
      <c r="Q24" s="1204"/>
      <c r="R24" s="1204"/>
      <c r="S24" s="1204"/>
      <c r="T24" s="1204"/>
      <c r="U24" s="1217"/>
      <c r="V24" s="1201"/>
      <c r="W24" s="1201"/>
      <c r="X24" s="1201"/>
      <c r="Y24" s="1201"/>
      <c r="Z24" s="1201"/>
      <c r="AA24" s="1201"/>
      <c r="AB24" s="1201"/>
      <c r="AC24" s="1202"/>
      <c r="AD24" s="1200"/>
      <c r="AE24" s="1201"/>
      <c r="AF24" s="1201"/>
      <c r="AG24" s="1201"/>
      <c r="AH24" s="1201"/>
      <c r="AI24" s="1201"/>
      <c r="AJ24" s="1201"/>
      <c r="AK24" s="1202"/>
      <c r="AL24" s="1200"/>
      <c r="AM24" s="1201"/>
      <c r="AN24" s="1201"/>
      <c r="AO24" s="1201"/>
      <c r="AP24" s="1201"/>
      <c r="AQ24" s="1201"/>
      <c r="AR24" s="1201"/>
      <c r="AS24" s="1202"/>
      <c r="AT24" s="1200"/>
      <c r="AU24" s="1201"/>
      <c r="AV24" s="1201"/>
      <c r="AW24" s="1201"/>
      <c r="AX24" s="1201"/>
      <c r="AY24" s="1201"/>
      <c r="AZ24" s="1201"/>
      <c r="BA24" s="1202"/>
      <c r="BB24" s="1200"/>
      <c r="BC24" s="1201"/>
      <c r="BD24" s="1201"/>
      <c r="BE24" s="1201"/>
      <c r="BF24" s="1201"/>
      <c r="BG24" s="1201"/>
      <c r="BH24" s="1201"/>
      <c r="BI24" s="1202"/>
    </row>
    <row r="25" spans="2:81" s="533" customFormat="1" ht="12.75" customHeight="1">
      <c r="B25" s="1225"/>
      <c r="C25" s="1225"/>
      <c r="D25" s="1227"/>
      <c r="E25" s="1227"/>
      <c r="F25" s="1227"/>
      <c r="G25" s="1227"/>
      <c r="H25" s="1218" t="s">
        <v>622</v>
      </c>
      <c r="I25" s="1219"/>
      <c r="J25" s="1219"/>
      <c r="K25" s="1219"/>
      <c r="L25" s="1219"/>
      <c r="M25" s="1219"/>
      <c r="N25" s="540" t="s">
        <v>621</v>
      </c>
      <c r="O25" s="1199">
        <f>SUM(W25+AE25+AM25+AU25+BC25)</f>
        <v>0</v>
      </c>
      <c r="P25" s="1199"/>
      <c r="Q25" s="1199"/>
      <c r="R25" s="1199"/>
      <c r="S25" s="1199"/>
      <c r="T25" s="1199"/>
      <c r="U25" s="538" t="s">
        <v>615</v>
      </c>
      <c r="V25" s="536" t="s">
        <v>621</v>
      </c>
      <c r="W25" s="1199"/>
      <c r="X25" s="1199"/>
      <c r="Y25" s="1199"/>
      <c r="Z25" s="1199"/>
      <c r="AA25" s="1199"/>
      <c r="AB25" s="1199"/>
      <c r="AC25" s="455" t="s">
        <v>615</v>
      </c>
      <c r="AD25" s="454" t="s">
        <v>621</v>
      </c>
      <c r="AE25" s="1199"/>
      <c r="AF25" s="1199"/>
      <c r="AG25" s="1199"/>
      <c r="AH25" s="1199"/>
      <c r="AI25" s="1199"/>
      <c r="AJ25" s="1199"/>
      <c r="AK25" s="455" t="s">
        <v>615</v>
      </c>
      <c r="AL25" s="454" t="s">
        <v>621</v>
      </c>
      <c r="AM25" s="1199"/>
      <c r="AN25" s="1199"/>
      <c r="AO25" s="1199"/>
      <c r="AP25" s="1199"/>
      <c r="AQ25" s="1199"/>
      <c r="AR25" s="1199"/>
      <c r="AS25" s="455" t="s">
        <v>615</v>
      </c>
      <c r="AT25" s="454" t="s">
        <v>621</v>
      </c>
      <c r="AU25" s="1199"/>
      <c r="AV25" s="1199"/>
      <c r="AW25" s="1199"/>
      <c r="AX25" s="1199"/>
      <c r="AY25" s="1199"/>
      <c r="AZ25" s="1199"/>
      <c r="BA25" s="455" t="s">
        <v>615</v>
      </c>
      <c r="BB25" s="454" t="s">
        <v>621</v>
      </c>
      <c r="BC25" s="1199"/>
      <c r="BD25" s="1199"/>
      <c r="BE25" s="1199"/>
      <c r="BF25" s="1199"/>
      <c r="BG25" s="1199"/>
      <c r="BH25" s="1199"/>
      <c r="BI25" s="455" t="s">
        <v>615</v>
      </c>
    </row>
    <row r="26" spans="2:81" ht="12.75" customHeight="1">
      <c r="B26" s="1225"/>
      <c r="C26" s="1225"/>
      <c r="D26" s="1227"/>
      <c r="E26" s="1227"/>
      <c r="F26" s="1227"/>
      <c r="G26" s="1227"/>
      <c r="H26" s="1218"/>
      <c r="I26" s="1219"/>
      <c r="J26" s="1219"/>
      <c r="K26" s="1219"/>
      <c r="L26" s="1219"/>
      <c r="M26" s="1219"/>
      <c r="N26" s="1216">
        <f>SUM(V26:BI26)</f>
        <v>0</v>
      </c>
      <c r="O26" s="1204"/>
      <c r="P26" s="1204"/>
      <c r="Q26" s="1204"/>
      <c r="R26" s="1204"/>
      <c r="S26" s="1204"/>
      <c r="T26" s="1204"/>
      <c r="U26" s="1217"/>
      <c r="V26" s="1201"/>
      <c r="W26" s="1201"/>
      <c r="X26" s="1201"/>
      <c r="Y26" s="1201"/>
      <c r="Z26" s="1201"/>
      <c r="AA26" s="1201"/>
      <c r="AB26" s="1201"/>
      <c r="AC26" s="1202"/>
      <c r="AD26" s="1200"/>
      <c r="AE26" s="1201"/>
      <c r="AF26" s="1201"/>
      <c r="AG26" s="1201"/>
      <c r="AH26" s="1201"/>
      <c r="AI26" s="1201"/>
      <c r="AJ26" s="1201"/>
      <c r="AK26" s="1202"/>
      <c r="AL26" s="1200"/>
      <c r="AM26" s="1201"/>
      <c r="AN26" s="1201"/>
      <c r="AO26" s="1201"/>
      <c r="AP26" s="1201"/>
      <c r="AQ26" s="1201"/>
      <c r="AR26" s="1201"/>
      <c r="AS26" s="1202"/>
      <c r="AT26" s="1200"/>
      <c r="AU26" s="1201"/>
      <c r="AV26" s="1201"/>
      <c r="AW26" s="1201"/>
      <c r="AX26" s="1201"/>
      <c r="AY26" s="1201"/>
      <c r="AZ26" s="1201"/>
      <c r="BA26" s="1202"/>
      <c r="BB26" s="1200"/>
      <c r="BC26" s="1201"/>
      <c r="BD26" s="1201"/>
      <c r="BE26" s="1201"/>
      <c r="BF26" s="1201"/>
      <c r="BG26" s="1201"/>
      <c r="BH26" s="1201"/>
      <c r="BI26" s="1202"/>
    </row>
    <row r="27" spans="2:81" s="533" customFormat="1" ht="12.75" customHeight="1">
      <c r="B27" s="1225"/>
      <c r="C27" s="1225"/>
      <c r="D27" s="1227" t="s">
        <v>626</v>
      </c>
      <c r="E27" s="1227"/>
      <c r="F27" s="1227"/>
      <c r="G27" s="1227"/>
      <c r="H27" s="1218" t="s">
        <v>595</v>
      </c>
      <c r="I27" s="1219"/>
      <c r="J27" s="1219"/>
      <c r="K27" s="1219"/>
      <c r="L27" s="1219"/>
      <c r="M27" s="1219"/>
      <c r="N27" s="540" t="s">
        <v>621</v>
      </c>
      <c r="O27" s="1199">
        <f>SUM(W27+AE27+AM27+AU27+BC27)</f>
        <v>0</v>
      </c>
      <c r="P27" s="1199"/>
      <c r="Q27" s="1199"/>
      <c r="R27" s="1199"/>
      <c r="S27" s="1199"/>
      <c r="T27" s="1199"/>
      <c r="U27" s="538" t="s">
        <v>615</v>
      </c>
      <c r="V27" s="536" t="s">
        <v>621</v>
      </c>
      <c r="W27" s="1199"/>
      <c r="X27" s="1199"/>
      <c r="Y27" s="1199"/>
      <c r="Z27" s="1199"/>
      <c r="AA27" s="1199"/>
      <c r="AB27" s="1199"/>
      <c r="AC27" s="455" t="s">
        <v>615</v>
      </c>
      <c r="AD27" s="454" t="s">
        <v>621</v>
      </c>
      <c r="AE27" s="1199"/>
      <c r="AF27" s="1199"/>
      <c r="AG27" s="1199"/>
      <c r="AH27" s="1199"/>
      <c r="AI27" s="1199"/>
      <c r="AJ27" s="1199"/>
      <c r="AK27" s="455" t="s">
        <v>615</v>
      </c>
      <c r="AL27" s="454" t="s">
        <v>621</v>
      </c>
      <c r="AM27" s="1199"/>
      <c r="AN27" s="1199"/>
      <c r="AO27" s="1199"/>
      <c r="AP27" s="1199"/>
      <c r="AQ27" s="1199"/>
      <c r="AR27" s="1199"/>
      <c r="AS27" s="455" t="s">
        <v>615</v>
      </c>
      <c r="AT27" s="454" t="s">
        <v>621</v>
      </c>
      <c r="AU27" s="1199"/>
      <c r="AV27" s="1199"/>
      <c r="AW27" s="1199"/>
      <c r="AX27" s="1199"/>
      <c r="AY27" s="1199"/>
      <c r="AZ27" s="1199"/>
      <c r="BA27" s="455" t="s">
        <v>615</v>
      </c>
      <c r="BB27" s="454" t="s">
        <v>621</v>
      </c>
      <c r="BC27" s="1199"/>
      <c r="BD27" s="1199"/>
      <c r="BE27" s="1199"/>
      <c r="BF27" s="1199"/>
      <c r="BG27" s="1199"/>
      <c r="BH27" s="1199"/>
      <c r="BI27" s="455" t="s">
        <v>615</v>
      </c>
    </row>
    <row r="28" spans="2:81" ht="12.75" customHeight="1">
      <c r="B28" s="1225"/>
      <c r="C28" s="1225"/>
      <c r="D28" s="1227"/>
      <c r="E28" s="1227"/>
      <c r="F28" s="1227"/>
      <c r="G28" s="1227"/>
      <c r="H28" s="1218"/>
      <c r="I28" s="1219"/>
      <c r="J28" s="1219"/>
      <c r="K28" s="1219"/>
      <c r="L28" s="1219"/>
      <c r="M28" s="1219"/>
      <c r="N28" s="1216">
        <f>SUM(V28:BI28)</f>
        <v>0</v>
      </c>
      <c r="O28" s="1204"/>
      <c r="P28" s="1204"/>
      <c r="Q28" s="1204"/>
      <c r="R28" s="1204"/>
      <c r="S28" s="1204"/>
      <c r="T28" s="1204"/>
      <c r="U28" s="1217"/>
      <c r="V28" s="1201"/>
      <c r="W28" s="1201"/>
      <c r="X28" s="1201"/>
      <c r="Y28" s="1201"/>
      <c r="Z28" s="1201"/>
      <c r="AA28" s="1201"/>
      <c r="AB28" s="1201"/>
      <c r="AC28" s="1202"/>
      <c r="AD28" s="1200"/>
      <c r="AE28" s="1201"/>
      <c r="AF28" s="1201"/>
      <c r="AG28" s="1201"/>
      <c r="AH28" s="1201"/>
      <c r="AI28" s="1201"/>
      <c r="AJ28" s="1201"/>
      <c r="AK28" s="1202"/>
      <c r="AL28" s="1200"/>
      <c r="AM28" s="1201"/>
      <c r="AN28" s="1201"/>
      <c r="AO28" s="1201"/>
      <c r="AP28" s="1201"/>
      <c r="AQ28" s="1201"/>
      <c r="AR28" s="1201"/>
      <c r="AS28" s="1202"/>
      <c r="AT28" s="1200"/>
      <c r="AU28" s="1201"/>
      <c r="AV28" s="1201"/>
      <c r="AW28" s="1201"/>
      <c r="AX28" s="1201"/>
      <c r="AY28" s="1201"/>
      <c r="AZ28" s="1201"/>
      <c r="BA28" s="1202"/>
      <c r="BB28" s="1200"/>
      <c r="BC28" s="1201"/>
      <c r="BD28" s="1201"/>
      <c r="BE28" s="1201"/>
      <c r="BF28" s="1201"/>
      <c r="BG28" s="1201"/>
      <c r="BH28" s="1201"/>
      <c r="BI28" s="1202"/>
    </row>
    <row r="29" spans="2:81" s="533" customFormat="1" ht="12.75" customHeight="1">
      <c r="B29" s="1225"/>
      <c r="C29" s="1225"/>
      <c r="D29" s="1227"/>
      <c r="E29" s="1227"/>
      <c r="F29" s="1227"/>
      <c r="G29" s="1227"/>
      <c r="H29" s="1229" t="s">
        <v>596</v>
      </c>
      <c r="I29" s="1230"/>
      <c r="J29" s="1230"/>
      <c r="K29" s="1230"/>
      <c r="L29" s="1230"/>
      <c r="M29" s="1230"/>
      <c r="N29" s="540" t="s">
        <v>621</v>
      </c>
      <c r="O29" s="1199">
        <f>SUM(W29+AE29+AM29+AU29+BC29)</f>
        <v>0</v>
      </c>
      <c r="P29" s="1199"/>
      <c r="Q29" s="1199"/>
      <c r="R29" s="1199"/>
      <c r="S29" s="1199"/>
      <c r="T29" s="1199"/>
      <c r="U29" s="538" t="s">
        <v>615</v>
      </c>
      <c r="V29" s="536" t="s">
        <v>621</v>
      </c>
      <c r="W29" s="1199"/>
      <c r="X29" s="1199"/>
      <c r="Y29" s="1199"/>
      <c r="Z29" s="1199"/>
      <c r="AA29" s="1199"/>
      <c r="AB29" s="1199"/>
      <c r="AC29" s="455" t="s">
        <v>615</v>
      </c>
      <c r="AD29" s="454" t="s">
        <v>621</v>
      </c>
      <c r="AE29" s="1199"/>
      <c r="AF29" s="1199"/>
      <c r="AG29" s="1199"/>
      <c r="AH29" s="1199"/>
      <c r="AI29" s="1199"/>
      <c r="AJ29" s="1199"/>
      <c r="AK29" s="455" t="s">
        <v>615</v>
      </c>
      <c r="AL29" s="454" t="s">
        <v>621</v>
      </c>
      <c r="AM29" s="1199"/>
      <c r="AN29" s="1199"/>
      <c r="AO29" s="1199"/>
      <c r="AP29" s="1199"/>
      <c r="AQ29" s="1199"/>
      <c r="AR29" s="1199"/>
      <c r="AS29" s="455" t="s">
        <v>615</v>
      </c>
      <c r="AT29" s="454" t="s">
        <v>621</v>
      </c>
      <c r="AU29" s="1199"/>
      <c r="AV29" s="1199"/>
      <c r="AW29" s="1199"/>
      <c r="AX29" s="1199"/>
      <c r="AY29" s="1199"/>
      <c r="AZ29" s="1199"/>
      <c r="BA29" s="455" t="s">
        <v>615</v>
      </c>
      <c r="BB29" s="454" t="s">
        <v>621</v>
      </c>
      <c r="BC29" s="1199"/>
      <c r="BD29" s="1199"/>
      <c r="BE29" s="1199"/>
      <c r="BF29" s="1199"/>
      <c r="BG29" s="1199"/>
      <c r="BH29" s="1199"/>
      <c r="BI29" s="455" t="s">
        <v>615</v>
      </c>
    </row>
    <row r="30" spans="2:81" ht="12.75" customHeight="1">
      <c r="B30" s="1225"/>
      <c r="C30" s="1225"/>
      <c r="D30" s="1227"/>
      <c r="E30" s="1227"/>
      <c r="F30" s="1227"/>
      <c r="G30" s="1227"/>
      <c r="H30" s="1229"/>
      <c r="I30" s="1230"/>
      <c r="J30" s="1230"/>
      <c r="K30" s="1230"/>
      <c r="L30" s="1230"/>
      <c r="M30" s="1230"/>
      <c r="N30" s="1216">
        <f>SUM(V30:BI30)</f>
        <v>0</v>
      </c>
      <c r="O30" s="1204"/>
      <c r="P30" s="1204"/>
      <c r="Q30" s="1204"/>
      <c r="R30" s="1204"/>
      <c r="S30" s="1204"/>
      <c r="T30" s="1204"/>
      <c r="U30" s="1217"/>
      <c r="V30" s="1201"/>
      <c r="W30" s="1201"/>
      <c r="X30" s="1201"/>
      <c r="Y30" s="1201"/>
      <c r="Z30" s="1201"/>
      <c r="AA30" s="1201"/>
      <c r="AB30" s="1201"/>
      <c r="AC30" s="1202"/>
      <c r="AD30" s="1200"/>
      <c r="AE30" s="1201"/>
      <c r="AF30" s="1201"/>
      <c r="AG30" s="1201"/>
      <c r="AH30" s="1201"/>
      <c r="AI30" s="1201"/>
      <c r="AJ30" s="1201"/>
      <c r="AK30" s="1202"/>
      <c r="AL30" s="1200"/>
      <c r="AM30" s="1201"/>
      <c r="AN30" s="1201"/>
      <c r="AO30" s="1201"/>
      <c r="AP30" s="1201"/>
      <c r="AQ30" s="1201"/>
      <c r="AR30" s="1201"/>
      <c r="AS30" s="1202"/>
      <c r="AT30" s="1200"/>
      <c r="AU30" s="1201"/>
      <c r="AV30" s="1201"/>
      <c r="AW30" s="1201"/>
      <c r="AX30" s="1201"/>
      <c r="AY30" s="1201"/>
      <c r="AZ30" s="1201"/>
      <c r="BA30" s="1202"/>
      <c r="BB30" s="1200"/>
      <c r="BC30" s="1201"/>
      <c r="BD30" s="1201"/>
      <c r="BE30" s="1201"/>
      <c r="BF30" s="1201"/>
      <c r="BG30" s="1201"/>
      <c r="BH30" s="1201"/>
      <c r="BI30" s="1202"/>
      <c r="CC30" s="475"/>
    </row>
    <row r="31" spans="2:81" s="533" customFormat="1" ht="12.75" customHeight="1">
      <c r="B31" s="1225"/>
      <c r="C31" s="1225"/>
      <c r="D31" s="1227"/>
      <c r="E31" s="1227"/>
      <c r="F31" s="1227"/>
      <c r="G31" s="1227"/>
      <c r="H31" s="1218" t="s">
        <v>622</v>
      </c>
      <c r="I31" s="1219"/>
      <c r="J31" s="1219"/>
      <c r="K31" s="1219"/>
      <c r="L31" s="1219"/>
      <c r="M31" s="1219"/>
      <c r="N31" s="540" t="s">
        <v>621</v>
      </c>
      <c r="O31" s="1199">
        <f>SUM(W31+AE31+AM31+AU31+BC31)</f>
        <v>0</v>
      </c>
      <c r="P31" s="1199"/>
      <c r="Q31" s="1199"/>
      <c r="R31" s="1199"/>
      <c r="S31" s="1199"/>
      <c r="T31" s="1199"/>
      <c r="U31" s="538" t="s">
        <v>615</v>
      </c>
      <c r="V31" s="536" t="s">
        <v>621</v>
      </c>
      <c r="W31" s="1199"/>
      <c r="X31" s="1199"/>
      <c r="Y31" s="1199"/>
      <c r="Z31" s="1199"/>
      <c r="AA31" s="1199"/>
      <c r="AB31" s="1199"/>
      <c r="AC31" s="455" t="s">
        <v>615</v>
      </c>
      <c r="AD31" s="454" t="s">
        <v>621</v>
      </c>
      <c r="AE31" s="1199"/>
      <c r="AF31" s="1199"/>
      <c r="AG31" s="1199"/>
      <c r="AH31" s="1199"/>
      <c r="AI31" s="1199"/>
      <c r="AJ31" s="1199"/>
      <c r="AK31" s="455" t="s">
        <v>615</v>
      </c>
      <c r="AL31" s="454" t="s">
        <v>621</v>
      </c>
      <c r="AM31" s="1199"/>
      <c r="AN31" s="1199"/>
      <c r="AO31" s="1199"/>
      <c r="AP31" s="1199"/>
      <c r="AQ31" s="1199"/>
      <c r="AR31" s="1199"/>
      <c r="AS31" s="455" t="s">
        <v>615</v>
      </c>
      <c r="AT31" s="454" t="s">
        <v>621</v>
      </c>
      <c r="AU31" s="1199"/>
      <c r="AV31" s="1199"/>
      <c r="AW31" s="1199"/>
      <c r="AX31" s="1199"/>
      <c r="AY31" s="1199"/>
      <c r="AZ31" s="1199"/>
      <c r="BA31" s="455" t="s">
        <v>615</v>
      </c>
      <c r="BB31" s="454" t="s">
        <v>621</v>
      </c>
      <c r="BC31" s="1199"/>
      <c r="BD31" s="1199"/>
      <c r="BE31" s="1199"/>
      <c r="BF31" s="1199"/>
      <c r="BG31" s="1199"/>
      <c r="BH31" s="1199"/>
      <c r="BI31" s="455" t="s">
        <v>615</v>
      </c>
    </row>
    <row r="32" spans="2:81" ht="12.75" customHeight="1">
      <c r="B32" s="1225"/>
      <c r="C32" s="1225"/>
      <c r="D32" s="1227"/>
      <c r="E32" s="1227"/>
      <c r="F32" s="1227"/>
      <c r="G32" s="1227"/>
      <c r="H32" s="1218"/>
      <c r="I32" s="1219"/>
      <c r="J32" s="1219"/>
      <c r="K32" s="1219"/>
      <c r="L32" s="1219"/>
      <c r="M32" s="1219"/>
      <c r="N32" s="1216">
        <f>SUM(V32:BI32)</f>
        <v>0</v>
      </c>
      <c r="O32" s="1204"/>
      <c r="P32" s="1204"/>
      <c r="Q32" s="1204"/>
      <c r="R32" s="1204"/>
      <c r="S32" s="1204"/>
      <c r="T32" s="1204"/>
      <c r="U32" s="1217"/>
      <c r="V32" s="1201"/>
      <c r="W32" s="1201"/>
      <c r="X32" s="1201"/>
      <c r="Y32" s="1201"/>
      <c r="Z32" s="1201"/>
      <c r="AA32" s="1201"/>
      <c r="AB32" s="1201"/>
      <c r="AC32" s="1202"/>
      <c r="AD32" s="1200"/>
      <c r="AE32" s="1201"/>
      <c r="AF32" s="1201"/>
      <c r="AG32" s="1201"/>
      <c r="AH32" s="1201"/>
      <c r="AI32" s="1201"/>
      <c r="AJ32" s="1201"/>
      <c r="AK32" s="1202"/>
      <c r="AL32" s="1200"/>
      <c r="AM32" s="1201"/>
      <c r="AN32" s="1201"/>
      <c r="AO32" s="1201"/>
      <c r="AP32" s="1201"/>
      <c r="AQ32" s="1201"/>
      <c r="AR32" s="1201"/>
      <c r="AS32" s="1202"/>
      <c r="AT32" s="1200"/>
      <c r="AU32" s="1201"/>
      <c r="AV32" s="1201"/>
      <c r="AW32" s="1201"/>
      <c r="AX32" s="1201"/>
      <c r="AY32" s="1201"/>
      <c r="AZ32" s="1201"/>
      <c r="BA32" s="1202"/>
      <c r="BB32" s="1200"/>
      <c r="BC32" s="1201"/>
      <c r="BD32" s="1201"/>
      <c r="BE32" s="1201"/>
      <c r="BF32" s="1201"/>
      <c r="BG32" s="1201"/>
      <c r="BH32" s="1201"/>
      <c r="BI32" s="1202"/>
    </row>
    <row r="33" spans="2:61" s="533" customFormat="1" ht="12.75" customHeight="1">
      <c r="B33" s="1225" t="s">
        <v>627</v>
      </c>
      <c r="C33" s="1225"/>
      <c r="D33" s="1227" t="s">
        <v>628</v>
      </c>
      <c r="E33" s="1227"/>
      <c r="F33" s="1227"/>
      <c r="G33" s="1227"/>
      <c r="H33" s="1218" t="s">
        <v>595</v>
      </c>
      <c r="I33" s="1219"/>
      <c r="J33" s="1219"/>
      <c r="K33" s="1219"/>
      <c r="L33" s="1219"/>
      <c r="M33" s="1219"/>
      <c r="N33" s="540" t="s">
        <v>621</v>
      </c>
      <c r="O33" s="1199">
        <f>SUM(W33+AE33+AM33+AU33+BC33)</f>
        <v>0</v>
      </c>
      <c r="P33" s="1199"/>
      <c r="Q33" s="1199"/>
      <c r="R33" s="1199"/>
      <c r="S33" s="1199"/>
      <c r="T33" s="1199"/>
      <c r="U33" s="538" t="s">
        <v>615</v>
      </c>
      <c r="V33" s="536" t="s">
        <v>621</v>
      </c>
      <c r="W33" s="1199"/>
      <c r="X33" s="1199"/>
      <c r="Y33" s="1199"/>
      <c r="Z33" s="1199"/>
      <c r="AA33" s="1199"/>
      <c r="AB33" s="1199"/>
      <c r="AC33" s="455" t="s">
        <v>615</v>
      </c>
      <c r="AD33" s="454" t="s">
        <v>621</v>
      </c>
      <c r="AE33" s="1199"/>
      <c r="AF33" s="1199"/>
      <c r="AG33" s="1199"/>
      <c r="AH33" s="1199"/>
      <c r="AI33" s="1199"/>
      <c r="AJ33" s="1199"/>
      <c r="AK33" s="455" t="s">
        <v>615</v>
      </c>
      <c r="AL33" s="454" t="s">
        <v>621</v>
      </c>
      <c r="AM33" s="1199"/>
      <c r="AN33" s="1199"/>
      <c r="AO33" s="1199"/>
      <c r="AP33" s="1199"/>
      <c r="AQ33" s="1199"/>
      <c r="AR33" s="1199"/>
      <c r="AS33" s="455" t="s">
        <v>615</v>
      </c>
      <c r="AT33" s="454" t="s">
        <v>621</v>
      </c>
      <c r="AU33" s="1199"/>
      <c r="AV33" s="1199"/>
      <c r="AW33" s="1199"/>
      <c r="AX33" s="1199"/>
      <c r="AY33" s="1199"/>
      <c r="AZ33" s="1199"/>
      <c r="BA33" s="455" t="s">
        <v>615</v>
      </c>
      <c r="BB33" s="454" t="s">
        <v>621</v>
      </c>
      <c r="BC33" s="1199"/>
      <c r="BD33" s="1199"/>
      <c r="BE33" s="1199"/>
      <c r="BF33" s="1199"/>
      <c r="BG33" s="1199"/>
      <c r="BH33" s="1199"/>
      <c r="BI33" s="455" t="s">
        <v>615</v>
      </c>
    </row>
    <row r="34" spans="2:61" ht="12.75" customHeight="1">
      <c r="B34" s="1225"/>
      <c r="C34" s="1225"/>
      <c r="D34" s="1227"/>
      <c r="E34" s="1227"/>
      <c r="F34" s="1227"/>
      <c r="G34" s="1227"/>
      <c r="H34" s="1218"/>
      <c r="I34" s="1219"/>
      <c r="J34" s="1219"/>
      <c r="K34" s="1219"/>
      <c r="L34" s="1219"/>
      <c r="M34" s="1219"/>
      <c r="N34" s="1216">
        <f>SUM(V34:BI34)</f>
        <v>0</v>
      </c>
      <c r="O34" s="1204"/>
      <c r="P34" s="1204"/>
      <c r="Q34" s="1204"/>
      <c r="R34" s="1204"/>
      <c r="S34" s="1204"/>
      <c r="T34" s="1204"/>
      <c r="U34" s="1217"/>
      <c r="V34" s="1201"/>
      <c r="W34" s="1201"/>
      <c r="X34" s="1201"/>
      <c r="Y34" s="1201"/>
      <c r="Z34" s="1201"/>
      <c r="AA34" s="1201"/>
      <c r="AB34" s="1201"/>
      <c r="AC34" s="1202"/>
      <c r="AD34" s="1200"/>
      <c r="AE34" s="1201"/>
      <c r="AF34" s="1201"/>
      <c r="AG34" s="1201"/>
      <c r="AH34" s="1201"/>
      <c r="AI34" s="1201"/>
      <c r="AJ34" s="1201"/>
      <c r="AK34" s="1202"/>
      <c r="AL34" s="1200"/>
      <c r="AM34" s="1201"/>
      <c r="AN34" s="1201"/>
      <c r="AO34" s="1201"/>
      <c r="AP34" s="1201"/>
      <c r="AQ34" s="1201"/>
      <c r="AR34" s="1201"/>
      <c r="AS34" s="1202"/>
      <c r="AT34" s="1200"/>
      <c r="AU34" s="1201"/>
      <c r="AV34" s="1201"/>
      <c r="AW34" s="1201"/>
      <c r="AX34" s="1201"/>
      <c r="AY34" s="1201"/>
      <c r="AZ34" s="1201"/>
      <c r="BA34" s="1202"/>
      <c r="BB34" s="1200"/>
      <c r="BC34" s="1201"/>
      <c r="BD34" s="1201"/>
      <c r="BE34" s="1201"/>
      <c r="BF34" s="1201"/>
      <c r="BG34" s="1201"/>
      <c r="BH34" s="1201"/>
      <c r="BI34" s="1202"/>
    </row>
    <row r="35" spans="2:61" s="533" customFormat="1" ht="12.75" customHeight="1">
      <c r="B35" s="1225"/>
      <c r="C35" s="1225"/>
      <c r="D35" s="1227"/>
      <c r="E35" s="1227"/>
      <c r="F35" s="1227"/>
      <c r="G35" s="1227"/>
      <c r="H35" s="1229" t="s">
        <v>596</v>
      </c>
      <c r="I35" s="1230"/>
      <c r="J35" s="1230"/>
      <c r="K35" s="1230"/>
      <c r="L35" s="1230"/>
      <c r="M35" s="1230"/>
      <c r="N35" s="540" t="s">
        <v>621</v>
      </c>
      <c r="O35" s="1199">
        <f>SUM(W35+AE35+AM35+AU35+BC35)</f>
        <v>0</v>
      </c>
      <c r="P35" s="1199"/>
      <c r="Q35" s="1199"/>
      <c r="R35" s="1199"/>
      <c r="S35" s="1199"/>
      <c r="T35" s="1199"/>
      <c r="U35" s="538" t="s">
        <v>615</v>
      </c>
      <c r="V35" s="536" t="s">
        <v>621</v>
      </c>
      <c r="W35" s="1199"/>
      <c r="X35" s="1199"/>
      <c r="Y35" s="1199"/>
      <c r="Z35" s="1199"/>
      <c r="AA35" s="1199"/>
      <c r="AB35" s="1199"/>
      <c r="AC35" s="455" t="s">
        <v>615</v>
      </c>
      <c r="AD35" s="454" t="s">
        <v>621</v>
      </c>
      <c r="AE35" s="1199"/>
      <c r="AF35" s="1199"/>
      <c r="AG35" s="1199"/>
      <c r="AH35" s="1199"/>
      <c r="AI35" s="1199"/>
      <c r="AJ35" s="1199"/>
      <c r="AK35" s="455" t="s">
        <v>615</v>
      </c>
      <c r="AL35" s="454" t="s">
        <v>621</v>
      </c>
      <c r="AM35" s="1199"/>
      <c r="AN35" s="1199"/>
      <c r="AO35" s="1199"/>
      <c r="AP35" s="1199"/>
      <c r="AQ35" s="1199"/>
      <c r="AR35" s="1199"/>
      <c r="AS35" s="455" t="s">
        <v>615</v>
      </c>
      <c r="AT35" s="454" t="s">
        <v>621</v>
      </c>
      <c r="AU35" s="1199"/>
      <c r="AV35" s="1199"/>
      <c r="AW35" s="1199"/>
      <c r="AX35" s="1199"/>
      <c r="AY35" s="1199"/>
      <c r="AZ35" s="1199"/>
      <c r="BA35" s="455" t="s">
        <v>615</v>
      </c>
      <c r="BB35" s="454" t="s">
        <v>621</v>
      </c>
      <c r="BC35" s="1199"/>
      <c r="BD35" s="1199"/>
      <c r="BE35" s="1199"/>
      <c r="BF35" s="1199"/>
      <c r="BG35" s="1199"/>
      <c r="BH35" s="1199"/>
      <c r="BI35" s="455" t="s">
        <v>615</v>
      </c>
    </row>
    <row r="36" spans="2:61" ht="12.75" customHeight="1">
      <c r="B36" s="1225"/>
      <c r="C36" s="1225"/>
      <c r="D36" s="1227"/>
      <c r="E36" s="1227"/>
      <c r="F36" s="1227"/>
      <c r="G36" s="1227"/>
      <c r="H36" s="1229"/>
      <c r="I36" s="1230"/>
      <c r="J36" s="1230"/>
      <c r="K36" s="1230"/>
      <c r="L36" s="1230"/>
      <c r="M36" s="1230"/>
      <c r="N36" s="1216">
        <f>SUM(V36:BI36)</f>
        <v>0</v>
      </c>
      <c r="O36" s="1204"/>
      <c r="P36" s="1204"/>
      <c r="Q36" s="1204"/>
      <c r="R36" s="1204"/>
      <c r="S36" s="1204"/>
      <c r="T36" s="1204"/>
      <c r="U36" s="1217"/>
      <c r="V36" s="1201"/>
      <c r="W36" s="1201"/>
      <c r="X36" s="1201"/>
      <c r="Y36" s="1201"/>
      <c r="Z36" s="1201"/>
      <c r="AA36" s="1201"/>
      <c r="AB36" s="1201"/>
      <c r="AC36" s="1202"/>
      <c r="AD36" s="1200"/>
      <c r="AE36" s="1201"/>
      <c r="AF36" s="1201"/>
      <c r="AG36" s="1201"/>
      <c r="AH36" s="1201"/>
      <c r="AI36" s="1201"/>
      <c r="AJ36" s="1201"/>
      <c r="AK36" s="1202"/>
      <c r="AL36" s="1200"/>
      <c r="AM36" s="1201"/>
      <c r="AN36" s="1201"/>
      <c r="AO36" s="1201"/>
      <c r="AP36" s="1201"/>
      <c r="AQ36" s="1201"/>
      <c r="AR36" s="1201"/>
      <c r="AS36" s="1202"/>
      <c r="AT36" s="1200"/>
      <c r="AU36" s="1201"/>
      <c r="AV36" s="1201"/>
      <c r="AW36" s="1201"/>
      <c r="AX36" s="1201"/>
      <c r="AY36" s="1201"/>
      <c r="AZ36" s="1201"/>
      <c r="BA36" s="1202"/>
      <c r="BB36" s="1200"/>
      <c r="BC36" s="1201"/>
      <c r="BD36" s="1201"/>
      <c r="BE36" s="1201"/>
      <c r="BF36" s="1201"/>
      <c r="BG36" s="1201"/>
      <c r="BH36" s="1201"/>
      <c r="BI36" s="1202"/>
    </row>
    <row r="37" spans="2:61" s="533" customFormat="1" ht="12.75" customHeight="1">
      <c r="B37" s="1225"/>
      <c r="C37" s="1225"/>
      <c r="D37" s="1227"/>
      <c r="E37" s="1227"/>
      <c r="F37" s="1227"/>
      <c r="G37" s="1227"/>
      <c r="H37" s="1218" t="s">
        <v>622</v>
      </c>
      <c r="I37" s="1219"/>
      <c r="J37" s="1219"/>
      <c r="K37" s="1219"/>
      <c r="L37" s="1219"/>
      <c r="M37" s="1219"/>
      <c r="N37" s="540" t="s">
        <v>621</v>
      </c>
      <c r="O37" s="1199">
        <f>SUM(W37+AE37+AM37+AU37+BC37)</f>
        <v>0</v>
      </c>
      <c r="P37" s="1199"/>
      <c r="Q37" s="1199"/>
      <c r="R37" s="1199"/>
      <c r="S37" s="1199"/>
      <c r="T37" s="1199"/>
      <c r="U37" s="538" t="s">
        <v>615</v>
      </c>
      <c r="V37" s="536" t="s">
        <v>621</v>
      </c>
      <c r="W37" s="1199"/>
      <c r="X37" s="1199"/>
      <c r="Y37" s="1199"/>
      <c r="Z37" s="1199"/>
      <c r="AA37" s="1199"/>
      <c r="AB37" s="1199"/>
      <c r="AC37" s="455" t="s">
        <v>615</v>
      </c>
      <c r="AD37" s="454" t="s">
        <v>621</v>
      </c>
      <c r="AE37" s="1199"/>
      <c r="AF37" s="1199"/>
      <c r="AG37" s="1199"/>
      <c r="AH37" s="1199"/>
      <c r="AI37" s="1199"/>
      <c r="AJ37" s="1199"/>
      <c r="AK37" s="455" t="s">
        <v>615</v>
      </c>
      <c r="AL37" s="454" t="s">
        <v>621</v>
      </c>
      <c r="AM37" s="1199"/>
      <c r="AN37" s="1199"/>
      <c r="AO37" s="1199"/>
      <c r="AP37" s="1199"/>
      <c r="AQ37" s="1199"/>
      <c r="AR37" s="1199"/>
      <c r="AS37" s="455" t="s">
        <v>615</v>
      </c>
      <c r="AT37" s="454" t="s">
        <v>621</v>
      </c>
      <c r="AU37" s="1199"/>
      <c r="AV37" s="1199"/>
      <c r="AW37" s="1199"/>
      <c r="AX37" s="1199"/>
      <c r="AY37" s="1199"/>
      <c r="AZ37" s="1199"/>
      <c r="BA37" s="455" t="s">
        <v>615</v>
      </c>
      <c r="BB37" s="454" t="s">
        <v>621</v>
      </c>
      <c r="BC37" s="1199"/>
      <c r="BD37" s="1199"/>
      <c r="BE37" s="1199"/>
      <c r="BF37" s="1199"/>
      <c r="BG37" s="1199"/>
      <c r="BH37" s="1199"/>
      <c r="BI37" s="455" t="s">
        <v>615</v>
      </c>
    </row>
    <row r="38" spans="2:61" ht="12.75" customHeight="1">
      <c r="B38" s="1225"/>
      <c r="C38" s="1225"/>
      <c r="D38" s="1227"/>
      <c r="E38" s="1227"/>
      <c r="F38" s="1227"/>
      <c r="G38" s="1227"/>
      <c r="H38" s="1218"/>
      <c r="I38" s="1219"/>
      <c r="J38" s="1219"/>
      <c r="K38" s="1219"/>
      <c r="L38" s="1219"/>
      <c r="M38" s="1219"/>
      <c r="N38" s="1216">
        <f>SUM(V38:BI38)</f>
        <v>0</v>
      </c>
      <c r="O38" s="1204"/>
      <c r="P38" s="1204"/>
      <c r="Q38" s="1204"/>
      <c r="R38" s="1204"/>
      <c r="S38" s="1204"/>
      <c r="T38" s="1204"/>
      <c r="U38" s="1217"/>
      <c r="V38" s="1201"/>
      <c r="W38" s="1201"/>
      <c r="X38" s="1201"/>
      <c r="Y38" s="1201"/>
      <c r="Z38" s="1201"/>
      <c r="AA38" s="1201"/>
      <c r="AB38" s="1201"/>
      <c r="AC38" s="1202"/>
      <c r="AD38" s="1200"/>
      <c r="AE38" s="1201"/>
      <c r="AF38" s="1201"/>
      <c r="AG38" s="1201"/>
      <c r="AH38" s="1201"/>
      <c r="AI38" s="1201"/>
      <c r="AJ38" s="1201"/>
      <c r="AK38" s="1202"/>
      <c r="AL38" s="1200"/>
      <c r="AM38" s="1201"/>
      <c r="AN38" s="1201"/>
      <c r="AO38" s="1201"/>
      <c r="AP38" s="1201"/>
      <c r="AQ38" s="1201"/>
      <c r="AR38" s="1201"/>
      <c r="AS38" s="1202"/>
      <c r="AT38" s="1200"/>
      <c r="AU38" s="1201"/>
      <c r="AV38" s="1201"/>
      <c r="AW38" s="1201"/>
      <c r="AX38" s="1201"/>
      <c r="AY38" s="1201"/>
      <c r="AZ38" s="1201"/>
      <c r="BA38" s="1202"/>
      <c r="BB38" s="1200"/>
      <c r="BC38" s="1201"/>
      <c r="BD38" s="1201"/>
      <c r="BE38" s="1201"/>
      <c r="BF38" s="1201"/>
      <c r="BG38" s="1201"/>
      <c r="BH38" s="1201"/>
      <c r="BI38" s="1202"/>
    </row>
    <row r="39" spans="2:61" s="533" customFormat="1" ht="12.75" customHeight="1">
      <c r="B39" s="1225"/>
      <c r="C39" s="1225"/>
      <c r="D39" s="1227" t="s">
        <v>629</v>
      </c>
      <c r="E39" s="1227"/>
      <c r="F39" s="1227"/>
      <c r="G39" s="1227"/>
      <c r="H39" s="1218" t="s">
        <v>595</v>
      </c>
      <c r="I39" s="1219"/>
      <c r="J39" s="1219"/>
      <c r="K39" s="1219"/>
      <c r="L39" s="1219"/>
      <c r="M39" s="1219"/>
      <c r="N39" s="540" t="s">
        <v>621</v>
      </c>
      <c r="O39" s="1199">
        <f>SUM(W39+AE39+AM39+AU39+BC39)</f>
        <v>0</v>
      </c>
      <c r="P39" s="1199"/>
      <c r="Q39" s="1199"/>
      <c r="R39" s="1199"/>
      <c r="S39" s="1199"/>
      <c r="T39" s="1199"/>
      <c r="U39" s="538" t="s">
        <v>615</v>
      </c>
      <c r="V39" s="536" t="s">
        <v>621</v>
      </c>
      <c r="W39" s="1199"/>
      <c r="X39" s="1199"/>
      <c r="Y39" s="1199"/>
      <c r="Z39" s="1199"/>
      <c r="AA39" s="1199"/>
      <c r="AB39" s="1199"/>
      <c r="AC39" s="455" t="s">
        <v>615</v>
      </c>
      <c r="AD39" s="454" t="s">
        <v>621</v>
      </c>
      <c r="AE39" s="1199"/>
      <c r="AF39" s="1199"/>
      <c r="AG39" s="1199"/>
      <c r="AH39" s="1199"/>
      <c r="AI39" s="1199"/>
      <c r="AJ39" s="1199"/>
      <c r="AK39" s="455" t="s">
        <v>615</v>
      </c>
      <c r="AL39" s="454" t="s">
        <v>621</v>
      </c>
      <c r="AM39" s="1199"/>
      <c r="AN39" s="1199"/>
      <c r="AO39" s="1199"/>
      <c r="AP39" s="1199"/>
      <c r="AQ39" s="1199"/>
      <c r="AR39" s="1199"/>
      <c r="AS39" s="455" t="s">
        <v>615</v>
      </c>
      <c r="AT39" s="454" t="s">
        <v>621</v>
      </c>
      <c r="AU39" s="1199"/>
      <c r="AV39" s="1199"/>
      <c r="AW39" s="1199"/>
      <c r="AX39" s="1199"/>
      <c r="AY39" s="1199"/>
      <c r="AZ39" s="1199"/>
      <c r="BA39" s="455" t="s">
        <v>615</v>
      </c>
      <c r="BB39" s="454" t="s">
        <v>621</v>
      </c>
      <c r="BC39" s="1199"/>
      <c r="BD39" s="1199"/>
      <c r="BE39" s="1199"/>
      <c r="BF39" s="1199"/>
      <c r="BG39" s="1199"/>
      <c r="BH39" s="1199"/>
      <c r="BI39" s="455" t="s">
        <v>615</v>
      </c>
    </row>
    <row r="40" spans="2:61" ht="12.75" customHeight="1">
      <c r="B40" s="1225"/>
      <c r="C40" s="1225"/>
      <c r="D40" s="1227"/>
      <c r="E40" s="1227"/>
      <c r="F40" s="1227"/>
      <c r="G40" s="1227"/>
      <c r="H40" s="1218"/>
      <c r="I40" s="1219"/>
      <c r="J40" s="1219"/>
      <c r="K40" s="1219"/>
      <c r="L40" s="1219"/>
      <c r="M40" s="1219"/>
      <c r="N40" s="1216">
        <f>SUM(V40:BI40)</f>
        <v>0</v>
      </c>
      <c r="O40" s="1204"/>
      <c r="P40" s="1204"/>
      <c r="Q40" s="1204"/>
      <c r="R40" s="1204"/>
      <c r="S40" s="1204"/>
      <c r="T40" s="1204"/>
      <c r="U40" s="1217"/>
      <c r="V40" s="1201"/>
      <c r="W40" s="1201"/>
      <c r="X40" s="1201"/>
      <c r="Y40" s="1201"/>
      <c r="Z40" s="1201"/>
      <c r="AA40" s="1201"/>
      <c r="AB40" s="1201"/>
      <c r="AC40" s="1202"/>
      <c r="AD40" s="1200"/>
      <c r="AE40" s="1201"/>
      <c r="AF40" s="1201"/>
      <c r="AG40" s="1201"/>
      <c r="AH40" s="1201"/>
      <c r="AI40" s="1201"/>
      <c r="AJ40" s="1201"/>
      <c r="AK40" s="1202"/>
      <c r="AL40" s="1200"/>
      <c r="AM40" s="1201"/>
      <c r="AN40" s="1201"/>
      <c r="AO40" s="1201"/>
      <c r="AP40" s="1201"/>
      <c r="AQ40" s="1201"/>
      <c r="AR40" s="1201"/>
      <c r="AS40" s="1202"/>
      <c r="AT40" s="1200"/>
      <c r="AU40" s="1201"/>
      <c r="AV40" s="1201"/>
      <c r="AW40" s="1201"/>
      <c r="AX40" s="1201"/>
      <c r="AY40" s="1201"/>
      <c r="AZ40" s="1201"/>
      <c r="BA40" s="1202"/>
      <c r="BB40" s="1200"/>
      <c r="BC40" s="1201"/>
      <c r="BD40" s="1201"/>
      <c r="BE40" s="1201"/>
      <c r="BF40" s="1201"/>
      <c r="BG40" s="1201"/>
      <c r="BH40" s="1201"/>
      <c r="BI40" s="1202"/>
    </row>
    <row r="41" spans="2:61" s="533" customFormat="1" ht="12.75" customHeight="1">
      <c r="B41" s="1225"/>
      <c r="C41" s="1225"/>
      <c r="D41" s="1227"/>
      <c r="E41" s="1227"/>
      <c r="F41" s="1227"/>
      <c r="G41" s="1227"/>
      <c r="H41" s="1229" t="s">
        <v>596</v>
      </c>
      <c r="I41" s="1230"/>
      <c r="J41" s="1230"/>
      <c r="K41" s="1230"/>
      <c r="L41" s="1230"/>
      <c r="M41" s="1230"/>
      <c r="N41" s="540" t="s">
        <v>621</v>
      </c>
      <c r="O41" s="1199">
        <f>SUM(W41+AE41+AM41+AU41+BC41)</f>
        <v>0</v>
      </c>
      <c r="P41" s="1199"/>
      <c r="Q41" s="1199"/>
      <c r="R41" s="1199"/>
      <c r="S41" s="1199"/>
      <c r="T41" s="1199"/>
      <c r="U41" s="538" t="s">
        <v>615</v>
      </c>
      <c r="V41" s="536" t="s">
        <v>621</v>
      </c>
      <c r="W41" s="1199"/>
      <c r="X41" s="1199"/>
      <c r="Y41" s="1199"/>
      <c r="Z41" s="1199"/>
      <c r="AA41" s="1199"/>
      <c r="AB41" s="1199"/>
      <c r="AC41" s="455" t="s">
        <v>615</v>
      </c>
      <c r="AD41" s="454" t="s">
        <v>621</v>
      </c>
      <c r="AE41" s="1199"/>
      <c r="AF41" s="1199"/>
      <c r="AG41" s="1199"/>
      <c r="AH41" s="1199"/>
      <c r="AI41" s="1199"/>
      <c r="AJ41" s="1199"/>
      <c r="AK41" s="455" t="s">
        <v>615</v>
      </c>
      <c r="AL41" s="454" t="s">
        <v>621</v>
      </c>
      <c r="AM41" s="1199"/>
      <c r="AN41" s="1199"/>
      <c r="AO41" s="1199"/>
      <c r="AP41" s="1199"/>
      <c r="AQ41" s="1199"/>
      <c r="AR41" s="1199"/>
      <c r="AS41" s="455" t="s">
        <v>615</v>
      </c>
      <c r="AT41" s="454" t="s">
        <v>621</v>
      </c>
      <c r="AU41" s="1199"/>
      <c r="AV41" s="1199"/>
      <c r="AW41" s="1199"/>
      <c r="AX41" s="1199"/>
      <c r="AY41" s="1199"/>
      <c r="AZ41" s="1199"/>
      <c r="BA41" s="455" t="s">
        <v>615</v>
      </c>
      <c r="BB41" s="454" t="s">
        <v>621</v>
      </c>
      <c r="BC41" s="1199"/>
      <c r="BD41" s="1199"/>
      <c r="BE41" s="1199"/>
      <c r="BF41" s="1199"/>
      <c r="BG41" s="1199"/>
      <c r="BH41" s="1199"/>
      <c r="BI41" s="455" t="s">
        <v>615</v>
      </c>
    </row>
    <row r="42" spans="2:61" ht="12.75" customHeight="1">
      <c r="B42" s="1225"/>
      <c r="C42" s="1225"/>
      <c r="D42" s="1227"/>
      <c r="E42" s="1227"/>
      <c r="F42" s="1227"/>
      <c r="G42" s="1227"/>
      <c r="H42" s="1229"/>
      <c r="I42" s="1230"/>
      <c r="J42" s="1230"/>
      <c r="K42" s="1230"/>
      <c r="L42" s="1230"/>
      <c r="M42" s="1230"/>
      <c r="N42" s="1216">
        <f>SUM(V42:BI42)</f>
        <v>0</v>
      </c>
      <c r="O42" s="1204"/>
      <c r="P42" s="1204"/>
      <c r="Q42" s="1204"/>
      <c r="R42" s="1204"/>
      <c r="S42" s="1204"/>
      <c r="T42" s="1204"/>
      <c r="U42" s="1217"/>
      <c r="V42" s="1201"/>
      <c r="W42" s="1201"/>
      <c r="X42" s="1201"/>
      <c r="Y42" s="1201"/>
      <c r="Z42" s="1201"/>
      <c r="AA42" s="1201"/>
      <c r="AB42" s="1201"/>
      <c r="AC42" s="1202"/>
      <c r="AD42" s="1200"/>
      <c r="AE42" s="1201"/>
      <c r="AF42" s="1201"/>
      <c r="AG42" s="1201"/>
      <c r="AH42" s="1201"/>
      <c r="AI42" s="1201"/>
      <c r="AJ42" s="1201"/>
      <c r="AK42" s="1202"/>
      <c r="AL42" s="1200"/>
      <c r="AM42" s="1201"/>
      <c r="AN42" s="1201"/>
      <c r="AO42" s="1201"/>
      <c r="AP42" s="1201"/>
      <c r="AQ42" s="1201"/>
      <c r="AR42" s="1201"/>
      <c r="AS42" s="1202"/>
      <c r="AT42" s="1200"/>
      <c r="AU42" s="1201"/>
      <c r="AV42" s="1201"/>
      <c r="AW42" s="1201"/>
      <c r="AX42" s="1201"/>
      <c r="AY42" s="1201"/>
      <c r="AZ42" s="1201"/>
      <c r="BA42" s="1202"/>
      <c r="BB42" s="1200"/>
      <c r="BC42" s="1201"/>
      <c r="BD42" s="1201"/>
      <c r="BE42" s="1201"/>
      <c r="BF42" s="1201"/>
      <c r="BG42" s="1201"/>
      <c r="BH42" s="1201"/>
      <c r="BI42" s="1202"/>
    </row>
    <row r="43" spans="2:61" s="533" customFormat="1" ht="12.75" customHeight="1">
      <c r="B43" s="1225"/>
      <c r="C43" s="1225"/>
      <c r="D43" s="1227"/>
      <c r="E43" s="1227"/>
      <c r="F43" s="1227"/>
      <c r="G43" s="1227"/>
      <c r="H43" s="1218" t="s">
        <v>622</v>
      </c>
      <c r="I43" s="1219"/>
      <c r="J43" s="1219"/>
      <c r="K43" s="1219"/>
      <c r="L43" s="1219"/>
      <c r="M43" s="1219"/>
      <c r="N43" s="540" t="s">
        <v>621</v>
      </c>
      <c r="O43" s="1199">
        <f>SUM(W43+AE43+AM43+AU43+BC43)</f>
        <v>0</v>
      </c>
      <c r="P43" s="1199"/>
      <c r="Q43" s="1199"/>
      <c r="R43" s="1199"/>
      <c r="S43" s="1199"/>
      <c r="T43" s="1199"/>
      <c r="U43" s="538" t="s">
        <v>615</v>
      </c>
      <c r="V43" s="536" t="s">
        <v>621</v>
      </c>
      <c r="W43" s="1199"/>
      <c r="X43" s="1199"/>
      <c r="Y43" s="1199"/>
      <c r="Z43" s="1199"/>
      <c r="AA43" s="1199"/>
      <c r="AB43" s="1199"/>
      <c r="AC43" s="455" t="s">
        <v>615</v>
      </c>
      <c r="AD43" s="454" t="s">
        <v>621</v>
      </c>
      <c r="AE43" s="1199"/>
      <c r="AF43" s="1199"/>
      <c r="AG43" s="1199"/>
      <c r="AH43" s="1199"/>
      <c r="AI43" s="1199"/>
      <c r="AJ43" s="1199"/>
      <c r="AK43" s="455" t="s">
        <v>615</v>
      </c>
      <c r="AL43" s="454" t="s">
        <v>621</v>
      </c>
      <c r="AM43" s="1199"/>
      <c r="AN43" s="1199"/>
      <c r="AO43" s="1199"/>
      <c r="AP43" s="1199"/>
      <c r="AQ43" s="1199"/>
      <c r="AR43" s="1199"/>
      <c r="AS43" s="455" t="s">
        <v>615</v>
      </c>
      <c r="AT43" s="454" t="s">
        <v>621</v>
      </c>
      <c r="AU43" s="1199"/>
      <c r="AV43" s="1199"/>
      <c r="AW43" s="1199"/>
      <c r="AX43" s="1199"/>
      <c r="AY43" s="1199"/>
      <c r="AZ43" s="1199"/>
      <c r="BA43" s="455" t="s">
        <v>615</v>
      </c>
      <c r="BB43" s="454" t="s">
        <v>621</v>
      </c>
      <c r="BC43" s="1199"/>
      <c r="BD43" s="1199"/>
      <c r="BE43" s="1199"/>
      <c r="BF43" s="1199"/>
      <c r="BG43" s="1199"/>
      <c r="BH43" s="1199"/>
      <c r="BI43" s="455" t="s">
        <v>615</v>
      </c>
    </row>
    <row r="44" spans="2:61" ht="12.75" customHeight="1">
      <c r="B44" s="1225"/>
      <c r="C44" s="1225"/>
      <c r="D44" s="1227"/>
      <c r="E44" s="1227"/>
      <c r="F44" s="1227"/>
      <c r="G44" s="1227"/>
      <c r="H44" s="1218"/>
      <c r="I44" s="1219"/>
      <c r="J44" s="1219"/>
      <c r="K44" s="1219"/>
      <c r="L44" s="1219"/>
      <c r="M44" s="1219"/>
      <c r="N44" s="1216">
        <f>SUM(V44:BI44)</f>
        <v>0</v>
      </c>
      <c r="O44" s="1204"/>
      <c r="P44" s="1204"/>
      <c r="Q44" s="1204"/>
      <c r="R44" s="1204"/>
      <c r="S44" s="1204"/>
      <c r="T44" s="1204"/>
      <c r="U44" s="1217"/>
      <c r="V44" s="1201"/>
      <c r="W44" s="1201"/>
      <c r="X44" s="1201"/>
      <c r="Y44" s="1201"/>
      <c r="Z44" s="1201"/>
      <c r="AA44" s="1201"/>
      <c r="AB44" s="1201"/>
      <c r="AC44" s="1202"/>
      <c r="AD44" s="1200"/>
      <c r="AE44" s="1201"/>
      <c r="AF44" s="1201"/>
      <c r="AG44" s="1201"/>
      <c r="AH44" s="1201"/>
      <c r="AI44" s="1201"/>
      <c r="AJ44" s="1201"/>
      <c r="AK44" s="1202"/>
      <c r="AL44" s="1200"/>
      <c r="AM44" s="1201"/>
      <c r="AN44" s="1201"/>
      <c r="AO44" s="1201"/>
      <c r="AP44" s="1201"/>
      <c r="AQ44" s="1201"/>
      <c r="AR44" s="1201"/>
      <c r="AS44" s="1202"/>
      <c r="AT44" s="1200"/>
      <c r="AU44" s="1201"/>
      <c r="AV44" s="1201"/>
      <c r="AW44" s="1201"/>
      <c r="AX44" s="1201"/>
      <c r="AY44" s="1201"/>
      <c r="AZ44" s="1201"/>
      <c r="BA44" s="1202"/>
      <c r="BB44" s="1200"/>
      <c r="BC44" s="1201"/>
      <c r="BD44" s="1201"/>
      <c r="BE44" s="1201"/>
      <c r="BF44" s="1201"/>
      <c r="BG44" s="1201"/>
      <c r="BH44" s="1201"/>
      <c r="BI44" s="1202"/>
    </row>
    <row r="45" spans="2:61" s="533" customFormat="1" ht="12.75" customHeight="1">
      <c r="B45" s="1225"/>
      <c r="C45" s="1225"/>
      <c r="D45" s="1227" t="s">
        <v>630</v>
      </c>
      <c r="E45" s="1227"/>
      <c r="F45" s="1227"/>
      <c r="G45" s="1227"/>
      <c r="H45" s="1218" t="s">
        <v>595</v>
      </c>
      <c r="I45" s="1219"/>
      <c r="J45" s="1219"/>
      <c r="K45" s="1219"/>
      <c r="L45" s="1219"/>
      <c r="M45" s="1219"/>
      <c r="N45" s="540" t="s">
        <v>621</v>
      </c>
      <c r="O45" s="1199">
        <f>SUM(W45+AE45+AM45+AU45+BC45)</f>
        <v>0</v>
      </c>
      <c r="P45" s="1199"/>
      <c r="Q45" s="1199"/>
      <c r="R45" s="1199"/>
      <c r="S45" s="1199"/>
      <c r="T45" s="1199"/>
      <c r="U45" s="538" t="s">
        <v>615</v>
      </c>
      <c r="V45" s="536" t="s">
        <v>621</v>
      </c>
      <c r="W45" s="1199"/>
      <c r="X45" s="1199"/>
      <c r="Y45" s="1199"/>
      <c r="Z45" s="1199"/>
      <c r="AA45" s="1199"/>
      <c r="AB45" s="1199"/>
      <c r="AC45" s="455" t="s">
        <v>615</v>
      </c>
      <c r="AD45" s="454" t="s">
        <v>621</v>
      </c>
      <c r="AE45" s="1199"/>
      <c r="AF45" s="1199"/>
      <c r="AG45" s="1199"/>
      <c r="AH45" s="1199"/>
      <c r="AI45" s="1199"/>
      <c r="AJ45" s="1199"/>
      <c r="AK45" s="455" t="s">
        <v>615</v>
      </c>
      <c r="AL45" s="454" t="s">
        <v>621</v>
      </c>
      <c r="AM45" s="1199"/>
      <c r="AN45" s="1199"/>
      <c r="AO45" s="1199"/>
      <c r="AP45" s="1199"/>
      <c r="AQ45" s="1199"/>
      <c r="AR45" s="1199"/>
      <c r="AS45" s="455" t="s">
        <v>615</v>
      </c>
      <c r="AT45" s="454" t="s">
        <v>621</v>
      </c>
      <c r="AU45" s="1199"/>
      <c r="AV45" s="1199"/>
      <c r="AW45" s="1199"/>
      <c r="AX45" s="1199"/>
      <c r="AY45" s="1199"/>
      <c r="AZ45" s="1199"/>
      <c r="BA45" s="455" t="s">
        <v>615</v>
      </c>
      <c r="BB45" s="454" t="s">
        <v>621</v>
      </c>
      <c r="BC45" s="1199"/>
      <c r="BD45" s="1199"/>
      <c r="BE45" s="1199"/>
      <c r="BF45" s="1199"/>
      <c r="BG45" s="1199"/>
      <c r="BH45" s="1199"/>
      <c r="BI45" s="455" t="s">
        <v>615</v>
      </c>
    </row>
    <row r="46" spans="2:61" ht="12.75" customHeight="1">
      <c r="B46" s="1225"/>
      <c r="C46" s="1225"/>
      <c r="D46" s="1227"/>
      <c r="E46" s="1227"/>
      <c r="F46" s="1227"/>
      <c r="G46" s="1227"/>
      <c r="H46" s="1218"/>
      <c r="I46" s="1219"/>
      <c r="J46" s="1219"/>
      <c r="K46" s="1219"/>
      <c r="L46" s="1219"/>
      <c r="M46" s="1219"/>
      <c r="N46" s="1216">
        <f>SUM(V46:BI46)</f>
        <v>0</v>
      </c>
      <c r="O46" s="1204"/>
      <c r="P46" s="1204"/>
      <c r="Q46" s="1204"/>
      <c r="R46" s="1204"/>
      <c r="S46" s="1204"/>
      <c r="T46" s="1204"/>
      <c r="U46" s="1217"/>
      <c r="V46" s="1201"/>
      <c r="W46" s="1201"/>
      <c r="X46" s="1201"/>
      <c r="Y46" s="1201"/>
      <c r="Z46" s="1201"/>
      <c r="AA46" s="1201"/>
      <c r="AB46" s="1201"/>
      <c r="AC46" s="1202"/>
      <c r="AD46" s="1200"/>
      <c r="AE46" s="1201"/>
      <c r="AF46" s="1201"/>
      <c r="AG46" s="1201"/>
      <c r="AH46" s="1201"/>
      <c r="AI46" s="1201"/>
      <c r="AJ46" s="1201"/>
      <c r="AK46" s="1202"/>
      <c r="AL46" s="1200"/>
      <c r="AM46" s="1201"/>
      <c r="AN46" s="1201"/>
      <c r="AO46" s="1201"/>
      <c r="AP46" s="1201"/>
      <c r="AQ46" s="1201"/>
      <c r="AR46" s="1201"/>
      <c r="AS46" s="1202"/>
      <c r="AT46" s="1200"/>
      <c r="AU46" s="1201"/>
      <c r="AV46" s="1201"/>
      <c r="AW46" s="1201"/>
      <c r="AX46" s="1201"/>
      <c r="AY46" s="1201"/>
      <c r="AZ46" s="1201"/>
      <c r="BA46" s="1202"/>
      <c r="BB46" s="1200"/>
      <c r="BC46" s="1201"/>
      <c r="BD46" s="1201"/>
      <c r="BE46" s="1201"/>
      <c r="BF46" s="1201"/>
      <c r="BG46" s="1201"/>
      <c r="BH46" s="1201"/>
      <c r="BI46" s="1202"/>
    </row>
    <row r="47" spans="2:61" s="533" customFormat="1" ht="12.75" customHeight="1">
      <c r="B47" s="1225"/>
      <c r="C47" s="1225"/>
      <c r="D47" s="1227"/>
      <c r="E47" s="1227"/>
      <c r="F47" s="1227"/>
      <c r="G47" s="1227"/>
      <c r="H47" s="1229" t="s">
        <v>596</v>
      </c>
      <c r="I47" s="1230"/>
      <c r="J47" s="1230"/>
      <c r="K47" s="1230"/>
      <c r="L47" s="1230"/>
      <c r="M47" s="1230"/>
      <c r="N47" s="540" t="s">
        <v>621</v>
      </c>
      <c r="O47" s="1199">
        <f>SUM(W47+AE47+AM47+AU47+BC47)</f>
        <v>0</v>
      </c>
      <c r="P47" s="1199"/>
      <c r="Q47" s="1199"/>
      <c r="R47" s="1199"/>
      <c r="S47" s="1199"/>
      <c r="T47" s="1199"/>
      <c r="U47" s="538" t="s">
        <v>615</v>
      </c>
      <c r="V47" s="536" t="s">
        <v>621</v>
      </c>
      <c r="W47" s="1199"/>
      <c r="X47" s="1199"/>
      <c r="Y47" s="1199"/>
      <c r="Z47" s="1199"/>
      <c r="AA47" s="1199"/>
      <c r="AB47" s="1199"/>
      <c r="AC47" s="455" t="s">
        <v>615</v>
      </c>
      <c r="AD47" s="454" t="s">
        <v>621</v>
      </c>
      <c r="AE47" s="1199"/>
      <c r="AF47" s="1199"/>
      <c r="AG47" s="1199"/>
      <c r="AH47" s="1199"/>
      <c r="AI47" s="1199"/>
      <c r="AJ47" s="1199"/>
      <c r="AK47" s="455" t="s">
        <v>615</v>
      </c>
      <c r="AL47" s="454" t="s">
        <v>621</v>
      </c>
      <c r="AM47" s="1199"/>
      <c r="AN47" s="1199"/>
      <c r="AO47" s="1199"/>
      <c r="AP47" s="1199"/>
      <c r="AQ47" s="1199"/>
      <c r="AR47" s="1199"/>
      <c r="AS47" s="455" t="s">
        <v>615</v>
      </c>
      <c r="AT47" s="454" t="s">
        <v>621</v>
      </c>
      <c r="AU47" s="1199"/>
      <c r="AV47" s="1199"/>
      <c r="AW47" s="1199"/>
      <c r="AX47" s="1199"/>
      <c r="AY47" s="1199"/>
      <c r="AZ47" s="1199"/>
      <c r="BA47" s="455" t="s">
        <v>615</v>
      </c>
      <c r="BB47" s="454" t="s">
        <v>621</v>
      </c>
      <c r="BC47" s="1199"/>
      <c r="BD47" s="1199"/>
      <c r="BE47" s="1199"/>
      <c r="BF47" s="1199"/>
      <c r="BG47" s="1199"/>
      <c r="BH47" s="1199"/>
      <c r="BI47" s="455" t="s">
        <v>615</v>
      </c>
    </row>
    <row r="48" spans="2:61" ht="12.75" customHeight="1">
      <c r="B48" s="1225"/>
      <c r="C48" s="1225"/>
      <c r="D48" s="1227"/>
      <c r="E48" s="1227"/>
      <c r="F48" s="1227"/>
      <c r="G48" s="1227"/>
      <c r="H48" s="1229"/>
      <c r="I48" s="1230"/>
      <c r="J48" s="1230"/>
      <c r="K48" s="1230"/>
      <c r="L48" s="1230"/>
      <c r="M48" s="1230"/>
      <c r="N48" s="1216">
        <f>SUM(V48:BI48)</f>
        <v>0</v>
      </c>
      <c r="O48" s="1204"/>
      <c r="P48" s="1204"/>
      <c r="Q48" s="1204"/>
      <c r="R48" s="1204"/>
      <c r="S48" s="1204"/>
      <c r="T48" s="1204"/>
      <c r="U48" s="1217"/>
      <c r="V48" s="1201"/>
      <c r="W48" s="1201"/>
      <c r="X48" s="1201"/>
      <c r="Y48" s="1201"/>
      <c r="Z48" s="1201"/>
      <c r="AA48" s="1201"/>
      <c r="AB48" s="1201"/>
      <c r="AC48" s="1202"/>
      <c r="AD48" s="1200"/>
      <c r="AE48" s="1201"/>
      <c r="AF48" s="1201"/>
      <c r="AG48" s="1201"/>
      <c r="AH48" s="1201"/>
      <c r="AI48" s="1201"/>
      <c r="AJ48" s="1201"/>
      <c r="AK48" s="1202"/>
      <c r="AL48" s="1200"/>
      <c r="AM48" s="1201"/>
      <c r="AN48" s="1201"/>
      <c r="AO48" s="1201"/>
      <c r="AP48" s="1201"/>
      <c r="AQ48" s="1201"/>
      <c r="AR48" s="1201"/>
      <c r="AS48" s="1202"/>
      <c r="AT48" s="1200"/>
      <c r="AU48" s="1201"/>
      <c r="AV48" s="1201"/>
      <c r="AW48" s="1201"/>
      <c r="AX48" s="1201"/>
      <c r="AY48" s="1201"/>
      <c r="AZ48" s="1201"/>
      <c r="BA48" s="1202"/>
      <c r="BB48" s="1200"/>
      <c r="BC48" s="1201"/>
      <c r="BD48" s="1201"/>
      <c r="BE48" s="1201"/>
      <c r="BF48" s="1201"/>
      <c r="BG48" s="1201"/>
      <c r="BH48" s="1201"/>
      <c r="BI48" s="1202"/>
    </row>
    <row r="49" spans="2:61" s="533" customFormat="1" ht="12.75" customHeight="1">
      <c r="B49" s="1225"/>
      <c r="C49" s="1225"/>
      <c r="D49" s="1227"/>
      <c r="E49" s="1227"/>
      <c r="F49" s="1227"/>
      <c r="G49" s="1227"/>
      <c r="H49" s="1218" t="s">
        <v>622</v>
      </c>
      <c r="I49" s="1219"/>
      <c r="J49" s="1219"/>
      <c r="K49" s="1219"/>
      <c r="L49" s="1219"/>
      <c r="M49" s="1219"/>
      <c r="N49" s="540" t="s">
        <v>621</v>
      </c>
      <c r="O49" s="1199">
        <f>SUM(W49+AE49+AM49+AU49+BC49)</f>
        <v>0</v>
      </c>
      <c r="P49" s="1199"/>
      <c r="Q49" s="1199"/>
      <c r="R49" s="1199"/>
      <c r="S49" s="1199"/>
      <c r="T49" s="1199"/>
      <c r="U49" s="538" t="s">
        <v>615</v>
      </c>
      <c r="V49" s="536" t="s">
        <v>621</v>
      </c>
      <c r="W49" s="1199"/>
      <c r="X49" s="1199"/>
      <c r="Y49" s="1199"/>
      <c r="Z49" s="1199"/>
      <c r="AA49" s="1199"/>
      <c r="AB49" s="1199"/>
      <c r="AC49" s="455" t="s">
        <v>615</v>
      </c>
      <c r="AD49" s="454" t="s">
        <v>621</v>
      </c>
      <c r="AE49" s="1199"/>
      <c r="AF49" s="1199"/>
      <c r="AG49" s="1199"/>
      <c r="AH49" s="1199"/>
      <c r="AI49" s="1199"/>
      <c r="AJ49" s="1199"/>
      <c r="AK49" s="455" t="s">
        <v>615</v>
      </c>
      <c r="AL49" s="454" t="s">
        <v>621</v>
      </c>
      <c r="AM49" s="1199"/>
      <c r="AN49" s="1199"/>
      <c r="AO49" s="1199"/>
      <c r="AP49" s="1199"/>
      <c r="AQ49" s="1199"/>
      <c r="AR49" s="1199"/>
      <c r="AS49" s="455" t="s">
        <v>615</v>
      </c>
      <c r="AT49" s="454" t="s">
        <v>621</v>
      </c>
      <c r="AU49" s="1199"/>
      <c r="AV49" s="1199"/>
      <c r="AW49" s="1199"/>
      <c r="AX49" s="1199"/>
      <c r="AY49" s="1199"/>
      <c r="AZ49" s="1199"/>
      <c r="BA49" s="455" t="s">
        <v>615</v>
      </c>
      <c r="BB49" s="454" t="s">
        <v>621</v>
      </c>
      <c r="BC49" s="1199"/>
      <c r="BD49" s="1199"/>
      <c r="BE49" s="1199"/>
      <c r="BF49" s="1199"/>
      <c r="BG49" s="1199"/>
      <c r="BH49" s="1199"/>
      <c r="BI49" s="455" t="s">
        <v>615</v>
      </c>
    </row>
    <row r="50" spans="2:61" ht="12.75" customHeight="1">
      <c r="B50" s="1225"/>
      <c r="C50" s="1225"/>
      <c r="D50" s="1227"/>
      <c r="E50" s="1227"/>
      <c r="F50" s="1227"/>
      <c r="G50" s="1227"/>
      <c r="H50" s="1218"/>
      <c r="I50" s="1219"/>
      <c r="J50" s="1219"/>
      <c r="K50" s="1219"/>
      <c r="L50" s="1219"/>
      <c r="M50" s="1219"/>
      <c r="N50" s="1216">
        <f>SUM(V50:BI50)</f>
        <v>0</v>
      </c>
      <c r="O50" s="1204"/>
      <c r="P50" s="1204"/>
      <c r="Q50" s="1204"/>
      <c r="R50" s="1204"/>
      <c r="S50" s="1204"/>
      <c r="T50" s="1204"/>
      <c r="U50" s="1217"/>
      <c r="V50" s="1201"/>
      <c r="W50" s="1201"/>
      <c r="X50" s="1201"/>
      <c r="Y50" s="1201"/>
      <c r="Z50" s="1201"/>
      <c r="AA50" s="1201"/>
      <c r="AB50" s="1201"/>
      <c r="AC50" s="1202"/>
      <c r="AD50" s="1200"/>
      <c r="AE50" s="1201"/>
      <c r="AF50" s="1201"/>
      <c r="AG50" s="1201"/>
      <c r="AH50" s="1201"/>
      <c r="AI50" s="1201"/>
      <c r="AJ50" s="1201"/>
      <c r="AK50" s="1202"/>
      <c r="AL50" s="1200"/>
      <c r="AM50" s="1201"/>
      <c r="AN50" s="1201"/>
      <c r="AO50" s="1201"/>
      <c r="AP50" s="1201"/>
      <c r="AQ50" s="1201"/>
      <c r="AR50" s="1201"/>
      <c r="AS50" s="1202"/>
      <c r="AT50" s="1200"/>
      <c r="AU50" s="1201"/>
      <c r="AV50" s="1201"/>
      <c r="AW50" s="1201"/>
      <c r="AX50" s="1201"/>
      <c r="AY50" s="1201"/>
      <c r="AZ50" s="1201"/>
      <c r="BA50" s="1202"/>
      <c r="BB50" s="1200"/>
      <c r="BC50" s="1201"/>
      <c r="BD50" s="1201"/>
      <c r="BE50" s="1201"/>
      <c r="BF50" s="1201"/>
      <c r="BG50" s="1201"/>
      <c r="BH50" s="1201"/>
      <c r="BI50" s="1202"/>
    </row>
    <row r="51" spans="2:61" s="533" customFormat="1" ht="12.75" customHeight="1">
      <c r="B51" s="1225" t="s">
        <v>631</v>
      </c>
      <c r="C51" s="1225"/>
      <c r="D51" s="1227" t="s">
        <v>632</v>
      </c>
      <c r="E51" s="1227"/>
      <c r="F51" s="1227"/>
      <c r="G51" s="1227"/>
      <c r="H51" s="1218" t="s">
        <v>595</v>
      </c>
      <c r="I51" s="1219"/>
      <c r="J51" s="1219"/>
      <c r="K51" s="1219"/>
      <c r="L51" s="1219"/>
      <c r="M51" s="1219"/>
      <c r="N51" s="540" t="s">
        <v>621</v>
      </c>
      <c r="O51" s="1199">
        <f>SUM(W51+AE51+AM51+AU51+BC51)</f>
        <v>0</v>
      </c>
      <c r="P51" s="1199"/>
      <c r="Q51" s="1199"/>
      <c r="R51" s="1199"/>
      <c r="S51" s="1199"/>
      <c r="T51" s="1199"/>
      <c r="U51" s="538" t="s">
        <v>615</v>
      </c>
      <c r="V51" s="536" t="s">
        <v>621</v>
      </c>
      <c r="W51" s="1199"/>
      <c r="X51" s="1199"/>
      <c r="Y51" s="1199"/>
      <c r="Z51" s="1199"/>
      <c r="AA51" s="1199"/>
      <c r="AB51" s="1199"/>
      <c r="AC51" s="455" t="s">
        <v>615</v>
      </c>
      <c r="AD51" s="454" t="s">
        <v>621</v>
      </c>
      <c r="AE51" s="1199"/>
      <c r="AF51" s="1199"/>
      <c r="AG51" s="1199"/>
      <c r="AH51" s="1199"/>
      <c r="AI51" s="1199"/>
      <c r="AJ51" s="1199"/>
      <c r="AK51" s="455" t="s">
        <v>615</v>
      </c>
      <c r="AL51" s="454" t="s">
        <v>621</v>
      </c>
      <c r="AM51" s="1199"/>
      <c r="AN51" s="1199"/>
      <c r="AO51" s="1199"/>
      <c r="AP51" s="1199"/>
      <c r="AQ51" s="1199"/>
      <c r="AR51" s="1199"/>
      <c r="AS51" s="455" t="s">
        <v>615</v>
      </c>
      <c r="AT51" s="454" t="s">
        <v>621</v>
      </c>
      <c r="AU51" s="1199"/>
      <c r="AV51" s="1199"/>
      <c r="AW51" s="1199"/>
      <c r="AX51" s="1199"/>
      <c r="AY51" s="1199"/>
      <c r="AZ51" s="1199"/>
      <c r="BA51" s="455" t="s">
        <v>615</v>
      </c>
      <c r="BB51" s="454" t="s">
        <v>621</v>
      </c>
      <c r="BC51" s="1199"/>
      <c r="BD51" s="1199"/>
      <c r="BE51" s="1199"/>
      <c r="BF51" s="1199"/>
      <c r="BG51" s="1199"/>
      <c r="BH51" s="1199"/>
      <c r="BI51" s="455" t="s">
        <v>615</v>
      </c>
    </row>
    <row r="52" spans="2:61" ht="12.75" customHeight="1">
      <c r="B52" s="1225"/>
      <c r="C52" s="1225"/>
      <c r="D52" s="1227"/>
      <c r="E52" s="1227"/>
      <c r="F52" s="1227"/>
      <c r="G52" s="1227"/>
      <c r="H52" s="1218"/>
      <c r="I52" s="1219"/>
      <c r="J52" s="1219"/>
      <c r="K52" s="1219"/>
      <c r="L52" s="1219"/>
      <c r="M52" s="1219"/>
      <c r="N52" s="1216">
        <f>SUM(V52:BI52)</f>
        <v>0</v>
      </c>
      <c r="O52" s="1204"/>
      <c r="P52" s="1204"/>
      <c r="Q52" s="1204"/>
      <c r="R52" s="1204"/>
      <c r="S52" s="1204"/>
      <c r="T52" s="1204"/>
      <c r="U52" s="1217"/>
      <c r="V52" s="1201"/>
      <c r="W52" s="1201"/>
      <c r="X52" s="1201"/>
      <c r="Y52" s="1201"/>
      <c r="Z52" s="1201"/>
      <c r="AA52" s="1201"/>
      <c r="AB52" s="1201"/>
      <c r="AC52" s="1202"/>
      <c r="AD52" s="1200"/>
      <c r="AE52" s="1201"/>
      <c r="AF52" s="1201"/>
      <c r="AG52" s="1201"/>
      <c r="AH52" s="1201"/>
      <c r="AI52" s="1201"/>
      <c r="AJ52" s="1201"/>
      <c r="AK52" s="1202"/>
      <c r="AL52" s="1200"/>
      <c r="AM52" s="1201"/>
      <c r="AN52" s="1201"/>
      <c r="AO52" s="1201"/>
      <c r="AP52" s="1201"/>
      <c r="AQ52" s="1201"/>
      <c r="AR52" s="1201"/>
      <c r="AS52" s="1202"/>
      <c r="AT52" s="1200"/>
      <c r="AU52" s="1201"/>
      <c r="AV52" s="1201"/>
      <c r="AW52" s="1201"/>
      <c r="AX52" s="1201"/>
      <c r="AY52" s="1201"/>
      <c r="AZ52" s="1201"/>
      <c r="BA52" s="1202"/>
      <c r="BB52" s="1200"/>
      <c r="BC52" s="1201"/>
      <c r="BD52" s="1201"/>
      <c r="BE52" s="1201"/>
      <c r="BF52" s="1201"/>
      <c r="BG52" s="1201"/>
      <c r="BH52" s="1201"/>
      <c r="BI52" s="1202"/>
    </row>
    <row r="53" spans="2:61" s="533" customFormat="1" ht="12.75" customHeight="1">
      <c r="B53" s="1225"/>
      <c r="C53" s="1225"/>
      <c r="D53" s="1227"/>
      <c r="E53" s="1227"/>
      <c r="F53" s="1227"/>
      <c r="G53" s="1227"/>
      <c r="H53" s="1229" t="s">
        <v>596</v>
      </c>
      <c r="I53" s="1230"/>
      <c r="J53" s="1230"/>
      <c r="K53" s="1230"/>
      <c r="L53" s="1230"/>
      <c r="M53" s="1230"/>
      <c r="N53" s="540" t="s">
        <v>621</v>
      </c>
      <c r="O53" s="1199">
        <f>SUM(W53+AE53+AM53+AU53+BC53)</f>
        <v>0</v>
      </c>
      <c r="P53" s="1199"/>
      <c r="Q53" s="1199"/>
      <c r="R53" s="1199"/>
      <c r="S53" s="1199"/>
      <c r="T53" s="1199"/>
      <c r="U53" s="538" t="s">
        <v>615</v>
      </c>
      <c r="V53" s="536" t="s">
        <v>621</v>
      </c>
      <c r="W53" s="1199"/>
      <c r="X53" s="1199"/>
      <c r="Y53" s="1199"/>
      <c r="Z53" s="1199"/>
      <c r="AA53" s="1199"/>
      <c r="AB53" s="1199"/>
      <c r="AC53" s="455" t="s">
        <v>615</v>
      </c>
      <c r="AD53" s="454" t="s">
        <v>621</v>
      </c>
      <c r="AE53" s="1199"/>
      <c r="AF53" s="1199"/>
      <c r="AG53" s="1199"/>
      <c r="AH53" s="1199"/>
      <c r="AI53" s="1199"/>
      <c r="AJ53" s="1199"/>
      <c r="AK53" s="455" t="s">
        <v>615</v>
      </c>
      <c r="AL53" s="454" t="s">
        <v>621</v>
      </c>
      <c r="AM53" s="1199"/>
      <c r="AN53" s="1199"/>
      <c r="AO53" s="1199"/>
      <c r="AP53" s="1199"/>
      <c r="AQ53" s="1199"/>
      <c r="AR53" s="1199"/>
      <c r="AS53" s="455" t="s">
        <v>615</v>
      </c>
      <c r="AT53" s="454" t="s">
        <v>621</v>
      </c>
      <c r="AU53" s="1199"/>
      <c r="AV53" s="1199"/>
      <c r="AW53" s="1199"/>
      <c r="AX53" s="1199"/>
      <c r="AY53" s="1199"/>
      <c r="AZ53" s="1199"/>
      <c r="BA53" s="455" t="s">
        <v>615</v>
      </c>
      <c r="BB53" s="454" t="s">
        <v>621</v>
      </c>
      <c r="BC53" s="1199"/>
      <c r="BD53" s="1199"/>
      <c r="BE53" s="1199"/>
      <c r="BF53" s="1199"/>
      <c r="BG53" s="1199"/>
      <c r="BH53" s="1199"/>
      <c r="BI53" s="455" t="s">
        <v>615</v>
      </c>
    </row>
    <row r="54" spans="2:61" ht="12.75" customHeight="1">
      <c r="B54" s="1225"/>
      <c r="C54" s="1225"/>
      <c r="D54" s="1227"/>
      <c r="E54" s="1227"/>
      <c r="F54" s="1227"/>
      <c r="G54" s="1227"/>
      <c r="H54" s="1229"/>
      <c r="I54" s="1230"/>
      <c r="J54" s="1230"/>
      <c r="K54" s="1230"/>
      <c r="L54" s="1230"/>
      <c r="M54" s="1230"/>
      <c r="N54" s="1216">
        <f>SUM(V54:BI54)</f>
        <v>0</v>
      </c>
      <c r="O54" s="1204"/>
      <c r="P54" s="1204"/>
      <c r="Q54" s="1204"/>
      <c r="R54" s="1204"/>
      <c r="S54" s="1204"/>
      <c r="T54" s="1204"/>
      <c r="U54" s="1217"/>
      <c r="V54" s="1201"/>
      <c r="W54" s="1201"/>
      <c r="X54" s="1201"/>
      <c r="Y54" s="1201"/>
      <c r="Z54" s="1201"/>
      <c r="AA54" s="1201"/>
      <c r="AB54" s="1201"/>
      <c r="AC54" s="1202"/>
      <c r="AD54" s="1200"/>
      <c r="AE54" s="1201"/>
      <c r="AF54" s="1201"/>
      <c r="AG54" s="1201"/>
      <c r="AH54" s="1201"/>
      <c r="AI54" s="1201"/>
      <c r="AJ54" s="1201"/>
      <c r="AK54" s="1202"/>
      <c r="AL54" s="1200"/>
      <c r="AM54" s="1201"/>
      <c r="AN54" s="1201"/>
      <c r="AO54" s="1201"/>
      <c r="AP54" s="1201"/>
      <c r="AQ54" s="1201"/>
      <c r="AR54" s="1201"/>
      <c r="AS54" s="1202"/>
      <c r="AT54" s="1200"/>
      <c r="AU54" s="1201"/>
      <c r="AV54" s="1201"/>
      <c r="AW54" s="1201"/>
      <c r="AX54" s="1201"/>
      <c r="AY54" s="1201"/>
      <c r="AZ54" s="1201"/>
      <c r="BA54" s="1202"/>
      <c r="BB54" s="1200"/>
      <c r="BC54" s="1201"/>
      <c r="BD54" s="1201"/>
      <c r="BE54" s="1201"/>
      <c r="BF54" s="1201"/>
      <c r="BG54" s="1201"/>
      <c r="BH54" s="1201"/>
      <c r="BI54" s="1202"/>
    </row>
    <row r="55" spans="2:61" s="533" customFormat="1" ht="12.75" customHeight="1">
      <c r="B55" s="1225"/>
      <c r="C55" s="1225"/>
      <c r="D55" s="1227"/>
      <c r="E55" s="1227"/>
      <c r="F55" s="1227"/>
      <c r="G55" s="1227"/>
      <c r="H55" s="1218" t="s">
        <v>622</v>
      </c>
      <c r="I55" s="1219"/>
      <c r="J55" s="1219"/>
      <c r="K55" s="1219"/>
      <c r="L55" s="1219"/>
      <c r="M55" s="1219"/>
      <c r="N55" s="540" t="s">
        <v>621</v>
      </c>
      <c r="O55" s="1199">
        <f>SUM(W55+AE55+AM55+AU55+BC55)</f>
        <v>0</v>
      </c>
      <c r="P55" s="1199"/>
      <c r="Q55" s="1199"/>
      <c r="R55" s="1199"/>
      <c r="S55" s="1199"/>
      <c r="T55" s="1199"/>
      <c r="U55" s="538" t="s">
        <v>615</v>
      </c>
      <c r="V55" s="536" t="s">
        <v>621</v>
      </c>
      <c r="W55" s="1199"/>
      <c r="X55" s="1199"/>
      <c r="Y55" s="1199"/>
      <c r="Z55" s="1199"/>
      <c r="AA55" s="1199"/>
      <c r="AB55" s="1199"/>
      <c r="AC55" s="455" t="s">
        <v>615</v>
      </c>
      <c r="AD55" s="454" t="s">
        <v>621</v>
      </c>
      <c r="AE55" s="1199"/>
      <c r="AF55" s="1199"/>
      <c r="AG55" s="1199"/>
      <c r="AH55" s="1199"/>
      <c r="AI55" s="1199"/>
      <c r="AJ55" s="1199"/>
      <c r="AK55" s="455" t="s">
        <v>615</v>
      </c>
      <c r="AL55" s="454" t="s">
        <v>621</v>
      </c>
      <c r="AM55" s="1199"/>
      <c r="AN55" s="1199"/>
      <c r="AO55" s="1199"/>
      <c r="AP55" s="1199"/>
      <c r="AQ55" s="1199"/>
      <c r="AR55" s="1199"/>
      <c r="AS55" s="455" t="s">
        <v>615</v>
      </c>
      <c r="AT55" s="454" t="s">
        <v>621</v>
      </c>
      <c r="AU55" s="1199"/>
      <c r="AV55" s="1199"/>
      <c r="AW55" s="1199"/>
      <c r="AX55" s="1199"/>
      <c r="AY55" s="1199"/>
      <c r="AZ55" s="1199"/>
      <c r="BA55" s="455" t="s">
        <v>615</v>
      </c>
      <c r="BB55" s="454" t="s">
        <v>621</v>
      </c>
      <c r="BC55" s="1199"/>
      <c r="BD55" s="1199"/>
      <c r="BE55" s="1199"/>
      <c r="BF55" s="1199"/>
      <c r="BG55" s="1199"/>
      <c r="BH55" s="1199"/>
      <c r="BI55" s="455" t="s">
        <v>615</v>
      </c>
    </row>
    <row r="56" spans="2:61" ht="12.75" customHeight="1">
      <c r="B56" s="1225"/>
      <c r="C56" s="1225"/>
      <c r="D56" s="1227"/>
      <c r="E56" s="1227"/>
      <c r="F56" s="1227"/>
      <c r="G56" s="1227"/>
      <c r="H56" s="1218"/>
      <c r="I56" s="1219"/>
      <c r="J56" s="1219"/>
      <c r="K56" s="1219"/>
      <c r="L56" s="1219"/>
      <c r="M56" s="1219"/>
      <c r="N56" s="1216">
        <f>SUM(V56:BI56)</f>
        <v>0</v>
      </c>
      <c r="O56" s="1204"/>
      <c r="P56" s="1204"/>
      <c r="Q56" s="1204"/>
      <c r="R56" s="1204"/>
      <c r="S56" s="1204"/>
      <c r="T56" s="1204"/>
      <c r="U56" s="1217"/>
      <c r="V56" s="1201"/>
      <c r="W56" s="1201"/>
      <c r="X56" s="1201"/>
      <c r="Y56" s="1201"/>
      <c r="Z56" s="1201"/>
      <c r="AA56" s="1201"/>
      <c r="AB56" s="1201"/>
      <c r="AC56" s="1202"/>
      <c r="AD56" s="1200"/>
      <c r="AE56" s="1201"/>
      <c r="AF56" s="1201"/>
      <c r="AG56" s="1201"/>
      <c r="AH56" s="1201"/>
      <c r="AI56" s="1201"/>
      <c r="AJ56" s="1201"/>
      <c r="AK56" s="1202"/>
      <c r="AL56" s="1200"/>
      <c r="AM56" s="1201"/>
      <c r="AN56" s="1201"/>
      <c r="AO56" s="1201"/>
      <c r="AP56" s="1201"/>
      <c r="AQ56" s="1201"/>
      <c r="AR56" s="1201"/>
      <c r="AS56" s="1202"/>
      <c r="AT56" s="1200"/>
      <c r="AU56" s="1201"/>
      <c r="AV56" s="1201"/>
      <c r="AW56" s="1201"/>
      <c r="AX56" s="1201"/>
      <c r="AY56" s="1201"/>
      <c r="AZ56" s="1201"/>
      <c r="BA56" s="1202"/>
      <c r="BB56" s="1200"/>
      <c r="BC56" s="1201"/>
      <c r="BD56" s="1201"/>
      <c r="BE56" s="1201"/>
      <c r="BF56" s="1201"/>
      <c r="BG56" s="1201"/>
      <c r="BH56" s="1201"/>
      <c r="BI56" s="1202"/>
    </row>
    <row r="57" spans="2:61" s="533" customFormat="1" ht="12.75" customHeight="1">
      <c r="B57" s="1225"/>
      <c r="C57" s="1225"/>
      <c r="D57" s="1227" t="s">
        <v>633</v>
      </c>
      <c r="E57" s="1227"/>
      <c r="F57" s="1227"/>
      <c r="G57" s="1227"/>
      <c r="H57" s="1218" t="s">
        <v>595</v>
      </c>
      <c r="I57" s="1219"/>
      <c r="J57" s="1219"/>
      <c r="K57" s="1219"/>
      <c r="L57" s="1219"/>
      <c r="M57" s="1219"/>
      <c r="N57" s="540" t="s">
        <v>621</v>
      </c>
      <c r="O57" s="1199">
        <f>SUM(+W57+AE57+AM57+AU57+BC57)</f>
        <v>0</v>
      </c>
      <c r="P57" s="1199"/>
      <c r="Q57" s="1199"/>
      <c r="R57" s="1199"/>
      <c r="S57" s="1199"/>
      <c r="T57" s="1199"/>
      <c r="U57" s="538" t="s">
        <v>615</v>
      </c>
      <c r="V57" s="536" t="s">
        <v>621</v>
      </c>
      <c r="W57" s="1199"/>
      <c r="X57" s="1199"/>
      <c r="Y57" s="1199"/>
      <c r="Z57" s="1199"/>
      <c r="AA57" s="1199"/>
      <c r="AB57" s="1199"/>
      <c r="AC57" s="455" t="s">
        <v>615</v>
      </c>
      <c r="AD57" s="454" t="s">
        <v>621</v>
      </c>
      <c r="AE57" s="1199"/>
      <c r="AF57" s="1199"/>
      <c r="AG57" s="1199"/>
      <c r="AH57" s="1199"/>
      <c r="AI57" s="1199"/>
      <c r="AJ57" s="1199"/>
      <c r="AK57" s="455" t="s">
        <v>615</v>
      </c>
      <c r="AL57" s="454" t="s">
        <v>621</v>
      </c>
      <c r="AM57" s="1199"/>
      <c r="AN57" s="1199"/>
      <c r="AO57" s="1199"/>
      <c r="AP57" s="1199"/>
      <c r="AQ57" s="1199"/>
      <c r="AR57" s="1199"/>
      <c r="AS57" s="455" t="s">
        <v>615</v>
      </c>
      <c r="AT57" s="454" t="s">
        <v>621</v>
      </c>
      <c r="AU57" s="1199"/>
      <c r="AV57" s="1199"/>
      <c r="AW57" s="1199"/>
      <c r="AX57" s="1199"/>
      <c r="AY57" s="1199"/>
      <c r="AZ57" s="1199"/>
      <c r="BA57" s="455" t="s">
        <v>615</v>
      </c>
      <c r="BB57" s="454" t="s">
        <v>621</v>
      </c>
      <c r="BC57" s="1199"/>
      <c r="BD57" s="1199"/>
      <c r="BE57" s="1199"/>
      <c r="BF57" s="1199"/>
      <c r="BG57" s="1199"/>
      <c r="BH57" s="1199"/>
      <c r="BI57" s="455" t="s">
        <v>615</v>
      </c>
    </row>
    <row r="58" spans="2:61" ht="12.75" customHeight="1">
      <c r="B58" s="1225"/>
      <c r="C58" s="1225"/>
      <c r="D58" s="1227"/>
      <c r="E58" s="1227"/>
      <c r="F58" s="1227"/>
      <c r="G58" s="1227"/>
      <c r="H58" s="1218"/>
      <c r="I58" s="1219"/>
      <c r="J58" s="1219"/>
      <c r="K58" s="1219"/>
      <c r="L58" s="1219"/>
      <c r="M58" s="1219"/>
      <c r="N58" s="1216">
        <f>SUM(V58:BI58)</f>
        <v>0</v>
      </c>
      <c r="O58" s="1204"/>
      <c r="P58" s="1204"/>
      <c r="Q58" s="1204"/>
      <c r="R58" s="1204"/>
      <c r="S58" s="1204"/>
      <c r="T58" s="1204"/>
      <c r="U58" s="1217"/>
      <c r="V58" s="1201"/>
      <c r="W58" s="1201"/>
      <c r="X58" s="1201"/>
      <c r="Y58" s="1201"/>
      <c r="Z58" s="1201"/>
      <c r="AA58" s="1201"/>
      <c r="AB58" s="1201"/>
      <c r="AC58" s="1202"/>
      <c r="AD58" s="1200"/>
      <c r="AE58" s="1201"/>
      <c r="AF58" s="1201"/>
      <c r="AG58" s="1201"/>
      <c r="AH58" s="1201"/>
      <c r="AI58" s="1201"/>
      <c r="AJ58" s="1201"/>
      <c r="AK58" s="1202"/>
      <c r="AL58" s="1200"/>
      <c r="AM58" s="1201"/>
      <c r="AN58" s="1201"/>
      <c r="AO58" s="1201"/>
      <c r="AP58" s="1201"/>
      <c r="AQ58" s="1201"/>
      <c r="AR58" s="1201"/>
      <c r="AS58" s="1202"/>
      <c r="AT58" s="1200"/>
      <c r="AU58" s="1201"/>
      <c r="AV58" s="1201"/>
      <c r="AW58" s="1201"/>
      <c r="AX58" s="1201"/>
      <c r="AY58" s="1201"/>
      <c r="AZ58" s="1201"/>
      <c r="BA58" s="1202"/>
      <c r="BB58" s="1200"/>
      <c r="BC58" s="1201"/>
      <c r="BD58" s="1201"/>
      <c r="BE58" s="1201"/>
      <c r="BF58" s="1201"/>
      <c r="BG58" s="1201"/>
      <c r="BH58" s="1201"/>
      <c r="BI58" s="1202"/>
    </row>
    <row r="59" spans="2:61" s="533" customFormat="1" ht="12.75" customHeight="1">
      <c r="B59" s="1225"/>
      <c r="C59" s="1225"/>
      <c r="D59" s="1227"/>
      <c r="E59" s="1227"/>
      <c r="F59" s="1227"/>
      <c r="G59" s="1227"/>
      <c r="H59" s="1229" t="s">
        <v>596</v>
      </c>
      <c r="I59" s="1230"/>
      <c r="J59" s="1230"/>
      <c r="K59" s="1230"/>
      <c r="L59" s="1230"/>
      <c r="M59" s="1230"/>
      <c r="N59" s="540" t="s">
        <v>621</v>
      </c>
      <c r="O59" s="1199">
        <f>SUM(W59+AE59+AM59+AU59+BC59)</f>
        <v>0</v>
      </c>
      <c r="P59" s="1199"/>
      <c r="Q59" s="1199"/>
      <c r="R59" s="1199"/>
      <c r="S59" s="1199"/>
      <c r="T59" s="1199"/>
      <c r="U59" s="538" t="s">
        <v>615</v>
      </c>
      <c r="V59" s="536" t="s">
        <v>621</v>
      </c>
      <c r="W59" s="1199"/>
      <c r="X59" s="1199"/>
      <c r="Y59" s="1199"/>
      <c r="Z59" s="1199"/>
      <c r="AA59" s="1199"/>
      <c r="AB59" s="1199"/>
      <c r="AC59" s="455" t="s">
        <v>615</v>
      </c>
      <c r="AD59" s="454" t="s">
        <v>621</v>
      </c>
      <c r="AE59" s="1199"/>
      <c r="AF59" s="1199"/>
      <c r="AG59" s="1199"/>
      <c r="AH59" s="1199"/>
      <c r="AI59" s="1199"/>
      <c r="AJ59" s="1199"/>
      <c r="AK59" s="455" t="s">
        <v>615</v>
      </c>
      <c r="AL59" s="454" t="s">
        <v>621</v>
      </c>
      <c r="AM59" s="1199"/>
      <c r="AN59" s="1199"/>
      <c r="AO59" s="1199"/>
      <c r="AP59" s="1199"/>
      <c r="AQ59" s="1199"/>
      <c r="AR59" s="1199"/>
      <c r="AS59" s="455" t="s">
        <v>615</v>
      </c>
      <c r="AT59" s="454" t="s">
        <v>621</v>
      </c>
      <c r="AU59" s="1199"/>
      <c r="AV59" s="1199"/>
      <c r="AW59" s="1199"/>
      <c r="AX59" s="1199"/>
      <c r="AY59" s="1199"/>
      <c r="AZ59" s="1199"/>
      <c r="BA59" s="455" t="s">
        <v>615</v>
      </c>
      <c r="BB59" s="454" t="s">
        <v>621</v>
      </c>
      <c r="BC59" s="1199"/>
      <c r="BD59" s="1199"/>
      <c r="BE59" s="1199"/>
      <c r="BF59" s="1199"/>
      <c r="BG59" s="1199"/>
      <c r="BH59" s="1199"/>
      <c r="BI59" s="455" t="s">
        <v>615</v>
      </c>
    </row>
    <row r="60" spans="2:61" ht="12.75" customHeight="1">
      <c r="B60" s="1225"/>
      <c r="C60" s="1225"/>
      <c r="D60" s="1227"/>
      <c r="E60" s="1227"/>
      <c r="F60" s="1227"/>
      <c r="G60" s="1227"/>
      <c r="H60" s="1229"/>
      <c r="I60" s="1230"/>
      <c r="J60" s="1230"/>
      <c r="K60" s="1230"/>
      <c r="L60" s="1230"/>
      <c r="M60" s="1230"/>
      <c r="N60" s="1216">
        <f>SUM(V60:BI60)</f>
        <v>0</v>
      </c>
      <c r="O60" s="1204"/>
      <c r="P60" s="1204"/>
      <c r="Q60" s="1204"/>
      <c r="R60" s="1204"/>
      <c r="S60" s="1204"/>
      <c r="T60" s="1204"/>
      <c r="U60" s="1217"/>
      <c r="V60" s="1201"/>
      <c r="W60" s="1201"/>
      <c r="X60" s="1201"/>
      <c r="Y60" s="1201"/>
      <c r="Z60" s="1201"/>
      <c r="AA60" s="1201"/>
      <c r="AB60" s="1201"/>
      <c r="AC60" s="1202"/>
      <c r="AD60" s="1200"/>
      <c r="AE60" s="1201"/>
      <c r="AF60" s="1201"/>
      <c r="AG60" s="1201"/>
      <c r="AH60" s="1201"/>
      <c r="AI60" s="1201"/>
      <c r="AJ60" s="1201"/>
      <c r="AK60" s="1202"/>
      <c r="AL60" s="1200"/>
      <c r="AM60" s="1201"/>
      <c r="AN60" s="1201"/>
      <c r="AO60" s="1201"/>
      <c r="AP60" s="1201"/>
      <c r="AQ60" s="1201"/>
      <c r="AR60" s="1201"/>
      <c r="AS60" s="1202"/>
      <c r="AT60" s="1200"/>
      <c r="AU60" s="1201"/>
      <c r="AV60" s="1201"/>
      <c r="AW60" s="1201"/>
      <c r="AX60" s="1201"/>
      <c r="AY60" s="1201"/>
      <c r="AZ60" s="1201"/>
      <c r="BA60" s="1202"/>
      <c r="BB60" s="1200"/>
      <c r="BC60" s="1201"/>
      <c r="BD60" s="1201"/>
      <c r="BE60" s="1201"/>
      <c r="BF60" s="1201"/>
      <c r="BG60" s="1201"/>
      <c r="BH60" s="1201"/>
      <c r="BI60" s="1202"/>
    </row>
    <row r="61" spans="2:61" s="533" customFormat="1" ht="12.75" customHeight="1">
      <c r="B61" s="1225"/>
      <c r="C61" s="1225"/>
      <c r="D61" s="1227"/>
      <c r="E61" s="1227"/>
      <c r="F61" s="1227"/>
      <c r="G61" s="1227"/>
      <c r="H61" s="1218" t="s">
        <v>622</v>
      </c>
      <c r="I61" s="1219"/>
      <c r="J61" s="1219"/>
      <c r="K61" s="1219"/>
      <c r="L61" s="1219"/>
      <c r="M61" s="1219"/>
      <c r="N61" s="540" t="s">
        <v>621</v>
      </c>
      <c r="O61" s="1199">
        <f>SUM(W61+AE61+AM61+AU61+BC61)</f>
        <v>0</v>
      </c>
      <c r="P61" s="1199"/>
      <c r="Q61" s="1199"/>
      <c r="R61" s="1199"/>
      <c r="S61" s="1199"/>
      <c r="T61" s="1199"/>
      <c r="U61" s="538" t="s">
        <v>615</v>
      </c>
      <c r="V61" s="536" t="s">
        <v>621</v>
      </c>
      <c r="W61" s="1199"/>
      <c r="X61" s="1199"/>
      <c r="Y61" s="1199"/>
      <c r="Z61" s="1199"/>
      <c r="AA61" s="1199"/>
      <c r="AB61" s="1199"/>
      <c r="AC61" s="455" t="s">
        <v>615</v>
      </c>
      <c r="AD61" s="454" t="s">
        <v>621</v>
      </c>
      <c r="AE61" s="1199"/>
      <c r="AF61" s="1199"/>
      <c r="AG61" s="1199"/>
      <c r="AH61" s="1199"/>
      <c r="AI61" s="1199"/>
      <c r="AJ61" s="1199"/>
      <c r="AK61" s="455" t="s">
        <v>615</v>
      </c>
      <c r="AL61" s="454" t="s">
        <v>621</v>
      </c>
      <c r="AM61" s="1199"/>
      <c r="AN61" s="1199"/>
      <c r="AO61" s="1199"/>
      <c r="AP61" s="1199"/>
      <c r="AQ61" s="1199"/>
      <c r="AR61" s="1199"/>
      <c r="AS61" s="455" t="s">
        <v>615</v>
      </c>
      <c r="AT61" s="454" t="s">
        <v>621</v>
      </c>
      <c r="AU61" s="1199"/>
      <c r="AV61" s="1199"/>
      <c r="AW61" s="1199"/>
      <c r="AX61" s="1199"/>
      <c r="AY61" s="1199"/>
      <c r="AZ61" s="1199"/>
      <c r="BA61" s="455" t="s">
        <v>615</v>
      </c>
      <c r="BB61" s="454" t="s">
        <v>621</v>
      </c>
      <c r="BC61" s="1199"/>
      <c r="BD61" s="1199"/>
      <c r="BE61" s="1199"/>
      <c r="BF61" s="1199"/>
      <c r="BG61" s="1199"/>
      <c r="BH61" s="1199"/>
      <c r="BI61" s="455" t="s">
        <v>615</v>
      </c>
    </row>
    <row r="62" spans="2:61" ht="12.75" customHeight="1">
      <c r="B62" s="1225"/>
      <c r="C62" s="1225"/>
      <c r="D62" s="1227"/>
      <c r="E62" s="1227"/>
      <c r="F62" s="1227"/>
      <c r="G62" s="1227"/>
      <c r="H62" s="1218"/>
      <c r="I62" s="1219"/>
      <c r="J62" s="1219"/>
      <c r="K62" s="1219"/>
      <c r="L62" s="1219"/>
      <c r="M62" s="1219"/>
      <c r="N62" s="1216">
        <f>SUM(V62:BI62)</f>
        <v>0</v>
      </c>
      <c r="O62" s="1204"/>
      <c r="P62" s="1204"/>
      <c r="Q62" s="1204"/>
      <c r="R62" s="1204"/>
      <c r="S62" s="1204"/>
      <c r="T62" s="1204"/>
      <c r="U62" s="1217"/>
      <c r="V62" s="1201"/>
      <c r="W62" s="1201"/>
      <c r="X62" s="1201"/>
      <c r="Y62" s="1201"/>
      <c r="Z62" s="1201"/>
      <c r="AA62" s="1201"/>
      <c r="AB62" s="1201"/>
      <c r="AC62" s="1202"/>
      <c r="AD62" s="1200"/>
      <c r="AE62" s="1201"/>
      <c r="AF62" s="1201"/>
      <c r="AG62" s="1201"/>
      <c r="AH62" s="1201"/>
      <c r="AI62" s="1201"/>
      <c r="AJ62" s="1201"/>
      <c r="AK62" s="1202"/>
      <c r="AL62" s="1200"/>
      <c r="AM62" s="1201"/>
      <c r="AN62" s="1201"/>
      <c r="AO62" s="1201"/>
      <c r="AP62" s="1201"/>
      <c r="AQ62" s="1201"/>
      <c r="AR62" s="1201"/>
      <c r="AS62" s="1202"/>
      <c r="AT62" s="1200"/>
      <c r="AU62" s="1201"/>
      <c r="AV62" s="1201"/>
      <c r="AW62" s="1201"/>
      <c r="AX62" s="1201"/>
      <c r="AY62" s="1201"/>
      <c r="AZ62" s="1201"/>
      <c r="BA62" s="1202"/>
      <c r="BB62" s="1200"/>
      <c r="BC62" s="1201"/>
      <c r="BD62" s="1201"/>
      <c r="BE62" s="1201"/>
      <c r="BF62" s="1201"/>
      <c r="BG62" s="1201"/>
      <c r="BH62" s="1201"/>
      <c r="BI62" s="1202"/>
    </row>
    <row r="63" spans="2:61" s="533" customFormat="1" ht="12.75" customHeight="1">
      <c r="B63" s="1225"/>
      <c r="C63" s="1225"/>
      <c r="D63" s="1227" t="s">
        <v>634</v>
      </c>
      <c r="E63" s="1227"/>
      <c r="F63" s="1227"/>
      <c r="G63" s="1227"/>
      <c r="H63" s="1218" t="s">
        <v>595</v>
      </c>
      <c r="I63" s="1219"/>
      <c r="J63" s="1219"/>
      <c r="K63" s="1219"/>
      <c r="L63" s="1219"/>
      <c r="M63" s="1219"/>
      <c r="N63" s="540" t="s">
        <v>621</v>
      </c>
      <c r="O63" s="1199">
        <f>SUM(W63+AE63+AM63+AU63+BC63)</f>
        <v>0</v>
      </c>
      <c r="P63" s="1199"/>
      <c r="Q63" s="1199"/>
      <c r="R63" s="1199"/>
      <c r="S63" s="1199"/>
      <c r="T63" s="1199"/>
      <c r="U63" s="538" t="s">
        <v>615</v>
      </c>
      <c r="V63" s="536" t="s">
        <v>621</v>
      </c>
      <c r="W63" s="1199"/>
      <c r="X63" s="1199"/>
      <c r="Y63" s="1199"/>
      <c r="Z63" s="1199"/>
      <c r="AA63" s="1199"/>
      <c r="AB63" s="1199"/>
      <c r="AC63" s="455" t="s">
        <v>615</v>
      </c>
      <c r="AD63" s="454" t="s">
        <v>621</v>
      </c>
      <c r="AE63" s="1199"/>
      <c r="AF63" s="1199"/>
      <c r="AG63" s="1199"/>
      <c r="AH63" s="1199"/>
      <c r="AI63" s="1199"/>
      <c r="AJ63" s="1199"/>
      <c r="AK63" s="455" t="s">
        <v>615</v>
      </c>
      <c r="AL63" s="454" t="s">
        <v>621</v>
      </c>
      <c r="AM63" s="1199"/>
      <c r="AN63" s="1199"/>
      <c r="AO63" s="1199"/>
      <c r="AP63" s="1199"/>
      <c r="AQ63" s="1199"/>
      <c r="AR63" s="1199"/>
      <c r="AS63" s="455" t="s">
        <v>615</v>
      </c>
      <c r="AT63" s="454" t="s">
        <v>621</v>
      </c>
      <c r="AU63" s="1199"/>
      <c r="AV63" s="1199"/>
      <c r="AW63" s="1199"/>
      <c r="AX63" s="1199"/>
      <c r="AY63" s="1199"/>
      <c r="AZ63" s="1199"/>
      <c r="BA63" s="455" t="s">
        <v>615</v>
      </c>
      <c r="BB63" s="454" t="s">
        <v>621</v>
      </c>
      <c r="BC63" s="1199"/>
      <c r="BD63" s="1199"/>
      <c r="BE63" s="1199"/>
      <c r="BF63" s="1199"/>
      <c r="BG63" s="1199"/>
      <c r="BH63" s="1199"/>
      <c r="BI63" s="455" t="s">
        <v>615</v>
      </c>
    </row>
    <row r="64" spans="2:61" ht="12.75" customHeight="1">
      <c r="B64" s="1225"/>
      <c r="C64" s="1225"/>
      <c r="D64" s="1227"/>
      <c r="E64" s="1227"/>
      <c r="F64" s="1227"/>
      <c r="G64" s="1227"/>
      <c r="H64" s="1218"/>
      <c r="I64" s="1219"/>
      <c r="J64" s="1219"/>
      <c r="K64" s="1219"/>
      <c r="L64" s="1219"/>
      <c r="M64" s="1219"/>
      <c r="N64" s="1216">
        <f>SUM(V64:BI64)</f>
        <v>0</v>
      </c>
      <c r="O64" s="1204"/>
      <c r="P64" s="1204"/>
      <c r="Q64" s="1204"/>
      <c r="R64" s="1204"/>
      <c r="S64" s="1204"/>
      <c r="T64" s="1204"/>
      <c r="U64" s="1217"/>
      <c r="V64" s="1201"/>
      <c r="W64" s="1201"/>
      <c r="X64" s="1201"/>
      <c r="Y64" s="1201"/>
      <c r="Z64" s="1201"/>
      <c r="AA64" s="1201"/>
      <c r="AB64" s="1201"/>
      <c r="AC64" s="1202"/>
      <c r="AD64" s="1200"/>
      <c r="AE64" s="1201"/>
      <c r="AF64" s="1201"/>
      <c r="AG64" s="1201"/>
      <c r="AH64" s="1201"/>
      <c r="AI64" s="1201"/>
      <c r="AJ64" s="1201"/>
      <c r="AK64" s="1202"/>
      <c r="AL64" s="1200"/>
      <c r="AM64" s="1201"/>
      <c r="AN64" s="1201"/>
      <c r="AO64" s="1201"/>
      <c r="AP64" s="1201"/>
      <c r="AQ64" s="1201"/>
      <c r="AR64" s="1201"/>
      <c r="AS64" s="1202"/>
      <c r="AT64" s="1200"/>
      <c r="AU64" s="1201"/>
      <c r="AV64" s="1201"/>
      <c r="AW64" s="1201"/>
      <c r="AX64" s="1201"/>
      <c r="AY64" s="1201"/>
      <c r="AZ64" s="1201"/>
      <c r="BA64" s="1202"/>
      <c r="BB64" s="1200"/>
      <c r="BC64" s="1201"/>
      <c r="BD64" s="1201"/>
      <c r="BE64" s="1201"/>
      <c r="BF64" s="1201"/>
      <c r="BG64" s="1201"/>
      <c r="BH64" s="1201"/>
      <c r="BI64" s="1202"/>
    </row>
    <row r="65" spans="2:61" s="533" customFormat="1" ht="12.75" customHeight="1">
      <c r="B65" s="1225"/>
      <c r="C65" s="1225"/>
      <c r="D65" s="1227"/>
      <c r="E65" s="1227"/>
      <c r="F65" s="1227"/>
      <c r="G65" s="1227"/>
      <c r="H65" s="1229" t="s">
        <v>596</v>
      </c>
      <c r="I65" s="1230"/>
      <c r="J65" s="1230"/>
      <c r="K65" s="1230"/>
      <c r="L65" s="1230"/>
      <c r="M65" s="1230"/>
      <c r="N65" s="540" t="s">
        <v>621</v>
      </c>
      <c r="O65" s="1199">
        <f>SUM(+W65+AE65+AM65+AU65+BC65)</f>
        <v>0</v>
      </c>
      <c r="P65" s="1199"/>
      <c r="Q65" s="1199"/>
      <c r="R65" s="1199"/>
      <c r="S65" s="1199"/>
      <c r="T65" s="1199"/>
      <c r="U65" s="538" t="s">
        <v>615</v>
      </c>
      <c r="V65" s="536" t="s">
        <v>621</v>
      </c>
      <c r="W65" s="1199"/>
      <c r="X65" s="1199"/>
      <c r="Y65" s="1199"/>
      <c r="Z65" s="1199"/>
      <c r="AA65" s="1199"/>
      <c r="AB65" s="1199"/>
      <c r="AC65" s="455" t="s">
        <v>615</v>
      </c>
      <c r="AD65" s="454" t="s">
        <v>621</v>
      </c>
      <c r="AE65" s="1199"/>
      <c r="AF65" s="1199"/>
      <c r="AG65" s="1199"/>
      <c r="AH65" s="1199"/>
      <c r="AI65" s="1199"/>
      <c r="AJ65" s="1199"/>
      <c r="AK65" s="455" t="s">
        <v>615</v>
      </c>
      <c r="AL65" s="454" t="s">
        <v>621</v>
      </c>
      <c r="AM65" s="1199"/>
      <c r="AN65" s="1199"/>
      <c r="AO65" s="1199"/>
      <c r="AP65" s="1199"/>
      <c r="AQ65" s="1199"/>
      <c r="AR65" s="1199"/>
      <c r="AS65" s="455" t="s">
        <v>615</v>
      </c>
      <c r="AT65" s="454" t="s">
        <v>621</v>
      </c>
      <c r="AU65" s="1199"/>
      <c r="AV65" s="1199"/>
      <c r="AW65" s="1199"/>
      <c r="AX65" s="1199"/>
      <c r="AY65" s="1199"/>
      <c r="AZ65" s="1199"/>
      <c r="BA65" s="455" t="s">
        <v>615</v>
      </c>
      <c r="BB65" s="454" t="s">
        <v>621</v>
      </c>
      <c r="BC65" s="1199"/>
      <c r="BD65" s="1199"/>
      <c r="BE65" s="1199"/>
      <c r="BF65" s="1199"/>
      <c r="BG65" s="1199"/>
      <c r="BH65" s="1199"/>
      <c r="BI65" s="455" t="s">
        <v>615</v>
      </c>
    </row>
    <row r="66" spans="2:61" ht="12.75" customHeight="1">
      <c r="B66" s="1225"/>
      <c r="C66" s="1225"/>
      <c r="D66" s="1227"/>
      <c r="E66" s="1227"/>
      <c r="F66" s="1227"/>
      <c r="G66" s="1227"/>
      <c r="H66" s="1229"/>
      <c r="I66" s="1230"/>
      <c r="J66" s="1230"/>
      <c r="K66" s="1230"/>
      <c r="L66" s="1230"/>
      <c r="M66" s="1230"/>
      <c r="N66" s="1216">
        <f>SUM(V66:BI66)</f>
        <v>0</v>
      </c>
      <c r="O66" s="1204"/>
      <c r="P66" s="1204"/>
      <c r="Q66" s="1204"/>
      <c r="R66" s="1204"/>
      <c r="S66" s="1204"/>
      <c r="T66" s="1204"/>
      <c r="U66" s="1217"/>
      <c r="V66" s="1201"/>
      <c r="W66" s="1201"/>
      <c r="X66" s="1201"/>
      <c r="Y66" s="1201"/>
      <c r="Z66" s="1201"/>
      <c r="AA66" s="1201"/>
      <c r="AB66" s="1201"/>
      <c r="AC66" s="1202"/>
      <c r="AD66" s="1200"/>
      <c r="AE66" s="1201"/>
      <c r="AF66" s="1201"/>
      <c r="AG66" s="1201"/>
      <c r="AH66" s="1201"/>
      <c r="AI66" s="1201"/>
      <c r="AJ66" s="1201"/>
      <c r="AK66" s="1202"/>
      <c r="AL66" s="1200"/>
      <c r="AM66" s="1201"/>
      <c r="AN66" s="1201"/>
      <c r="AO66" s="1201"/>
      <c r="AP66" s="1201"/>
      <c r="AQ66" s="1201"/>
      <c r="AR66" s="1201"/>
      <c r="AS66" s="1202"/>
      <c r="AT66" s="1200"/>
      <c r="AU66" s="1201"/>
      <c r="AV66" s="1201"/>
      <c r="AW66" s="1201"/>
      <c r="AX66" s="1201"/>
      <c r="AY66" s="1201"/>
      <c r="AZ66" s="1201"/>
      <c r="BA66" s="1202"/>
      <c r="BB66" s="1200"/>
      <c r="BC66" s="1201"/>
      <c r="BD66" s="1201"/>
      <c r="BE66" s="1201"/>
      <c r="BF66" s="1201"/>
      <c r="BG66" s="1201"/>
      <c r="BH66" s="1201"/>
      <c r="BI66" s="1202"/>
    </row>
    <row r="67" spans="2:61" s="533" customFormat="1" ht="12.75" customHeight="1">
      <c r="B67" s="1225"/>
      <c r="C67" s="1225"/>
      <c r="D67" s="1227"/>
      <c r="E67" s="1227"/>
      <c r="F67" s="1227"/>
      <c r="G67" s="1227"/>
      <c r="H67" s="1218" t="s">
        <v>622</v>
      </c>
      <c r="I67" s="1219"/>
      <c r="J67" s="1219"/>
      <c r="K67" s="1219"/>
      <c r="L67" s="1219"/>
      <c r="M67" s="1219"/>
      <c r="N67" s="540" t="s">
        <v>621</v>
      </c>
      <c r="O67" s="1199">
        <f>SUM(W67+AE67+AM67+AU67+BC67)</f>
        <v>0</v>
      </c>
      <c r="P67" s="1199"/>
      <c r="Q67" s="1199"/>
      <c r="R67" s="1199"/>
      <c r="S67" s="1199"/>
      <c r="T67" s="1199"/>
      <c r="U67" s="538" t="s">
        <v>615</v>
      </c>
      <c r="V67" s="536" t="s">
        <v>621</v>
      </c>
      <c r="W67" s="1199"/>
      <c r="X67" s="1199"/>
      <c r="Y67" s="1199"/>
      <c r="Z67" s="1199"/>
      <c r="AA67" s="1199"/>
      <c r="AB67" s="1199"/>
      <c r="AC67" s="455" t="s">
        <v>615</v>
      </c>
      <c r="AD67" s="454" t="s">
        <v>621</v>
      </c>
      <c r="AE67" s="1199"/>
      <c r="AF67" s="1199"/>
      <c r="AG67" s="1199"/>
      <c r="AH67" s="1199"/>
      <c r="AI67" s="1199"/>
      <c r="AJ67" s="1199"/>
      <c r="AK67" s="455" t="s">
        <v>615</v>
      </c>
      <c r="AL67" s="454" t="s">
        <v>621</v>
      </c>
      <c r="AM67" s="1199"/>
      <c r="AN67" s="1199"/>
      <c r="AO67" s="1199"/>
      <c r="AP67" s="1199"/>
      <c r="AQ67" s="1199"/>
      <c r="AR67" s="1199"/>
      <c r="AS67" s="455" t="s">
        <v>615</v>
      </c>
      <c r="AT67" s="454" t="s">
        <v>621</v>
      </c>
      <c r="AU67" s="1199"/>
      <c r="AV67" s="1199"/>
      <c r="AW67" s="1199"/>
      <c r="AX67" s="1199"/>
      <c r="AY67" s="1199"/>
      <c r="AZ67" s="1199"/>
      <c r="BA67" s="455" t="s">
        <v>615</v>
      </c>
      <c r="BB67" s="454" t="s">
        <v>621</v>
      </c>
      <c r="BC67" s="1199"/>
      <c r="BD67" s="1199"/>
      <c r="BE67" s="1199"/>
      <c r="BF67" s="1199"/>
      <c r="BG67" s="1199"/>
      <c r="BH67" s="1199"/>
      <c r="BI67" s="455" t="s">
        <v>615</v>
      </c>
    </row>
    <row r="68" spans="2:61" ht="12.75" customHeight="1" thickBot="1">
      <c r="B68" s="1226"/>
      <c r="C68" s="1226"/>
      <c r="D68" s="1228"/>
      <c r="E68" s="1228"/>
      <c r="F68" s="1228"/>
      <c r="G68" s="1228"/>
      <c r="H68" s="1220"/>
      <c r="I68" s="1221"/>
      <c r="J68" s="1221"/>
      <c r="K68" s="1221"/>
      <c r="L68" s="1221"/>
      <c r="M68" s="1221"/>
      <c r="N68" s="1222">
        <f>SUM(V68:BI68)</f>
        <v>0</v>
      </c>
      <c r="O68" s="1223"/>
      <c r="P68" s="1223"/>
      <c r="Q68" s="1223"/>
      <c r="R68" s="1223"/>
      <c r="S68" s="1223"/>
      <c r="T68" s="1223"/>
      <c r="U68" s="1224"/>
      <c r="V68" s="1207"/>
      <c r="W68" s="1207"/>
      <c r="X68" s="1207"/>
      <c r="Y68" s="1207"/>
      <c r="Z68" s="1207"/>
      <c r="AA68" s="1207"/>
      <c r="AB68" s="1207"/>
      <c r="AC68" s="1208"/>
      <c r="AD68" s="1206"/>
      <c r="AE68" s="1207"/>
      <c r="AF68" s="1207"/>
      <c r="AG68" s="1207"/>
      <c r="AH68" s="1207"/>
      <c r="AI68" s="1207"/>
      <c r="AJ68" s="1207"/>
      <c r="AK68" s="1208"/>
      <c r="AL68" s="1206"/>
      <c r="AM68" s="1207"/>
      <c r="AN68" s="1207"/>
      <c r="AO68" s="1207"/>
      <c r="AP68" s="1207"/>
      <c r="AQ68" s="1207"/>
      <c r="AR68" s="1207"/>
      <c r="AS68" s="1208"/>
      <c r="AT68" s="1206"/>
      <c r="AU68" s="1207"/>
      <c r="AV68" s="1207"/>
      <c r="AW68" s="1207"/>
      <c r="AX68" s="1207"/>
      <c r="AY68" s="1207"/>
      <c r="AZ68" s="1207"/>
      <c r="BA68" s="1208"/>
      <c r="BB68" s="1206"/>
      <c r="BC68" s="1207"/>
      <c r="BD68" s="1207"/>
      <c r="BE68" s="1207"/>
      <c r="BF68" s="1207"/>
      <c r="BG68" s="1207"/>
      <c r="BH68" s="1207"/>
      <c r="BI68" s="1208"/>
    </row>
    <row r="69" spans="2:61" ht="12.75" customHeight="1">
      <c r="B69" s="1231" t="s">
        <v>625</v>
      </c>
      <c r="C69" s="1232"/>
      <c r="D69" s="1232"/>
      <c r="E69" s="1232"/>
      <c r="F69" s="1232"/>
      <c r="G69" s="1233"/>
      <c r="H69" s="1240" t="s">
        <v>595</v>
      </c>
      <c r="I69" s="1241"/>
      <c r="J69" s="1241"/>
      <c r="K69" s="1241"/>
      <c r="L69" s="1241"/>
      <c r="M69" s="1241"/>
      <c r="N69" s="541" t="s">
        <v>621</v>
      </c>
      <c r="O69" s="1209">
        <f>SUM(W69+AE69+AM69+AU69+BC69)</f>
        <v>0</v>
      </c>
      <c r="P69" s="1209"/>
      <c r="Q69" s="1209"/>
      <c r="R69" s="1209"/>
      <c r="S69" s="1209"/>
      <c r="T69" s="1209"/>
      <c r="U69" s="539" t="s">
        <v>615</v>
      </c>
      <c r="V69" s="537" t="s">
        <v>621</v>
      </c>
      <c r="W69" s="1209">
        <f>W9+W15+W21+W27+W33+W39+W45+W51+W57+W63</f>
        <v>0</v>
      </c>
      <c r="X69" s="1209"/>
      <c r="Y69" s="1209"/>
      <c r="Z69" s="1209"/>
      <c r="AA69" s="1209"/>
      <c r="AB69" s="1209"/>
      <c r="AC69" s="535" t="s">
        <v>615</v>
      </c>
      <c r="AD69" s="534" t="s">
        <v>621</v>
      </c>
      <c r="AE69" s="1209">
        <f>AE9+AE15+AE21+AE27+AE33+AE39+AE45+AE51+AE57+AE63</f>
        <v>0</v>
      </c>
      <c r="AF69" s="1209"/>
      <c r="AG69" s="1209"/>
      <c r="AH69" s="1209"/>
      <c r="AI69" s="1209"/>
      <c r="AJ69" s="1209"/>
      <c r="AK69" s="535" t="s">
        <v>615</v>
      </c>
      <c r="AL69" s="534" t="s">
        <v>621</v>
      </c>
      <c r="AM69" s="1209">
        <f>AM9+AM15+AM21+AM27+AM33+AM39+AM45+AM51+AM57+AM63</f>
        <v>0</v>
      </c>
      <c r="AN69" s="1209"/>
      <c r="AO69" s="1209"/>
      <c r="AP69" s="1209"/>
      <c r="AQ69" s="1209"/>
      <c r="AR69" s="1209"/>
      <c r="AS69" s="535" t="s">
        <v>615</v>
      </c>
      <c r="AT69" s="534" t="s">
        <v>621</v>
      </c>
      <c r="AU69" s="1209">
        <f>AU9+AU15+AU21+AU27+AU33+AU39+AU45+AU51+AU57+AU63</f>
        <v>0</v>
      </c>
      <c r="AV69" s="1209"/>
      <c r="AW69" s="1209"/>
      <c r="AX69" s="1209"/>
      <c r="AY69" s="1209"/>
      <c r="AZ69" s="1209"/>
      <c r="BA69" s="535" t="s">
        <v>615</v>
      </c>
      <c r="BB69" s="534" t="s">
        <v>621</v>
      </c>
      <c r="BC69" s="1209">
        <f>BC9+BC15+BC21+BC27+BC33+BC39+BC45+BC51+BC57+BC63</f>
        <v>0</v>
      </c>
      <c r="BD69" s="1209"/>
      <c r="BE69" s="1209"/>
      <c r="BF69" s="1209"/>
      <c r="BG69" s="1209"/>
      <c r="BH69" s="1209"/>
      <c r="BI69" s="535" t="s">
        <v>615</v>
      </c>
    </row>
    <row r="70" spans="2:61" ht="12.75" customHeight="1">
      <c r="B70" s="1234"/>
      <c r="C70" s="1235"/>
      <c r="D70" s="1235"/>
      <c r="E70" s="1235"/>
      <c r="F70" s="1235"/>
      <c r="G70" s="1236"/>
      <c r="H70" s="1218"/>
      <c r="I70" s="1219"/>
      <c r="J70" s="1219"/>
      <c r="K70" s="1219"/>
      <c r="L70" s="1219"/>
      <c r="M70" s="1219"/>
      <c r="N70" s="1216">
        <f>SUM(V70:BI70)</f>
        <v>0</v>
      </c>
      <c r="O70" s="1204"/>
      <c r="P70" s="1204"/>
      <c r="Q70" s="1204"/>
      <c r="R70" s="1204"/>
      <c r="S70" s="1204"/>
      <c r="T70" s="1204"/>
      <c r="U70" s="1217"/>
      <c r="V70" s="1204">
        <f>V10+V16+V22+V28+V34+V40+V46+V52+V58+V64</f>
        <v>0</v>
      </c>
      <c r="W70" s="1204"/>
      <c r="X70" s="1204"/>
      <c r="Y70" s="1204"/>
      <c r="Z70" s="1204"/>
      <c r="AA70" s="1204"/>
      <c r="AB70" s="1204"/>
      <c r="AC70" s="1205"/>
      <c r="AD70" s="1203">
        <f>AD10+AD16+AD22+AD28+AD34+AD40+AD46+AD52+AD58+AD64</f>
        <v>0</v>
      </c>
      <c r="AE70" s="1204"/>
      <c r="AF70" s="1204"/>
      <c r="AG70" s="1204"/>
      <c r="AH70" s="1204"/>
      <c r="AI70" s="1204"/>
      <c r="AJ70" s="1204"/>
      <c r="AK70" s="1205"/>
      <c r="AL70" s="1203">
        <f>AL10+AL16+AL22+AL28+AL34+AL40+AL46+AL52+AL58+AL64</f>
        <v>0</v>
      </c>
      <c r="AM70" s="1204"/>
      <c r="AN70" s="1204"/>
      <c r="AO70" s="1204"/>
      <c r="AP70" s="1204"/>
      <c r="AQ70" s="1204"/>
      <c r="AR70" s="1204"/>
      <c r="AS70" s="1205"/>
      <c r="AT70" s="1203">
        <f>AT10+AT16+AT22+AT28+AT34+AT40+AT46+AT52+AT58+AT64</f>
        <v>0</v>
      </c>
      <c r="AU70" s="1204"/>
      <c r="AV70" s="1204"/>
      <c r="AW70" s="1204"/>
      <c r="AX70" s="1204"/>
      <c r="AY70" s="1204"/>
      <c r="AZ70" s="1204"/>
      <c r="BA70" s="1205"/>
      <c r="BB70" s="1203">
        <f>BB10+BB16+BB22+BB28+BB34+BB40+BB46+BB52+BB58+BB64</f>
        <v>0</v>
      </c>
      <c r="BC70" s="1204"/>
      <c r="BD70" s="1204"/>
      <c r="BE70" s="1204"/>
      <c r="BF70" s="1204"/>
      <c r="BG70" s="1204"/>
      <c r="BH70" s="1204"/>
      <c r="BI70" s="1205"/>
    </row>
    <row r="71" spans="2:61" ht="12.75" customHeight="1">
      <c r="B71" s="1234"/>
      <c r="C71" s="1235"/>
      <c r="D71" s="1235"/>
      <c r="E71" s="1235"/>
      <c r="F71" s="1235"/>
      <c r="G71" s="1236"/>
      <c r="H71" s="1229" t="s">
        <v>596</v>
      </c>
      <c r="I71" s="1230"/>
      <c r="J71" s="1230"/>
      <c r="K71" s="1230"/>
      <c r="L71" s="1230"/>
      <c r="M71" s="1230"/>
      <c r="N71" s="540" t="s">
        <v>621</v>
      </c>
      <c r="O71" s="1199">
        <f>SUM(W71+AE71+AM71+AU71+BC71)</f>
        <v>0</v>
      </c>
      <c r="P71" s="1199"/>
      <c r="Q71" s="1199"/>
      <c r="R71" s="1199"/>
      <c r="S71" s="1199"/>
      <c r="T71" s="1199"/>
      <c r="U71" s="538" t="s">
        <v>615</v>
      </c>
      <c r="V71" s="536" t="s">
        <v>635</v>
      </c>
      <c r="W71" s="1199">
        <f>W11+W17+W23+W29+W35+W41+W47+W53+W59+W65</f>
        <v>0</v>
      </c>
      <c r="X71" s="1199"/>
      <c r="Y71" s="1199"/>
      <c r="Z71" s="1199"/>
      <c r="AA71" s="1199"/>
      <c r="AB71" s="1199"/>
      <c r="AC71" s="455" t="s">
        <v>636</v>
      </c>
      <c r="AD71" s="454" t="s">
        <v>635</v>
      </c>
      <c r="AE71" s="1199">
        <f>AE11+AE17+AE23+AE29+AE35+AE41+AE47+AE53+AE59+AE65</f>
        <v>0</v>
      </c>
      <c r="AF71" s="1199"/>
      <c r="AG71" s="1199"/>
      <c r="AH71" s="1199"/>
      <c r="AI71" s="1199"/>
      <c r="AJ71" s="1199"/>
      <c r="AK71" s="455" t="s">
        <v>636</v>
      </c>
      <c r="AL71" s="454" t="s">
        <v>635</v>
      </c>
      <c r="AM71" s="1199">
        <f>AM11+AM17+AM23+AM29+AM35+AM41+AM47+AM53+AM59+AM65</f>
        <v>0</v>
      </c>
      <c r="AN71" s="1199"/>
      <c r="AO71" s="1199"/>
      <c r="AP71" s="1199"/>
      <c r="AQ71" s="1199"/>
      <c r="AR71" s="1199"/>
      <c r="AS71" s="455" t="s">
        <v>636</v>
      </c>
      <c r="AT71" s="454" t="s">
        <v>635</v>
      </c>
      <c r="AU71" s="1199">
        <f>AU11+AU17+AU23+AU29+AU35+AU41+AU47+AU53+AU59+AU65</f>
        <v>0</v>
      </c>
      <c r="AV71" s="1199"/>
      <c r="AW71" s="1199"/>
      <c r="AX71" s="1199"/>
      <c r="AY71" s="1199"/>
      <c r="AZ71" s="1199"/>
      <c r="BA71" s="455" t="s">
        <v>636</v>
      </c>
      <c r="BB71" s="454" t="s">
        <v>635</v>
      </c>
      <c r="BC71" s="1199">
        <f>BC11+BC17+BC23+BC29+BC35+BC41+BC47+BC53+BC59+BC65</f>
        <v>0</v>
      </c>
      <c r="BD71" s="1199"/>
      <c r="BE71" s="1199"/>
      <c r="BF71" s="1199"/>
      <c r="BG71" s="1199"/>
      <c r="BH71" s="1199"/>
      <c r="BI71" s="455" t="s">
        <v>636</v>
      </c>
    </row>
    <row r="72" spans="2:61" ht="12.75" customHeight="1">
      <c r="B72" s="1234"/>
      <c r="C72" s="1235"/>
      <c r="D72" s="1235"/>
      <c r="E72" s="1235"/>
      <c r="F72" s="1235"/>
      <c r="G72" s="1236"/>
      <c r="H72" s="1229"/>
      <c r="I72" s="1230"/>
      <c r="J72" s="1230"/>
      <c r="K72" s="1230"/>
      <c r="L72" s="1230"/>
      <c r="M72" s="1230"/>
      <c r="N72" s="1216">
        <f>SUM(V72:BI72)</f>
        <v>0</v>
      </c>
      <c r="O72" s="1204"/>
      <c r="P72" s="1204"/>
      <c r="Q72" s="1204"/>
      <c r="R72" s="1204"/>
      <c r="S72" s="1204"/>
      <c r="T72" s="1204"/>
      <c r="U72" s="1217"/>
      <c r="V72" s="1204">
        <f>V12+V18+V24+V30+V36+V42+V48+V54+V60+V66</f>
        <v>0</v>
      </c>
      <c r="W72" s="1204"/>
      <c r="X72" s="1204"/>
      <c r="Y72" s="1204"/>
      <c r="Z72" s="1204"/>
      <c r="AA72" s="1204"/>
      <c r="AB72" s="1204"/>
      <c r="AC72" s="1205"/>
      <c r="AD72" s="1203">
        <f>AD12+AD18+AD24+AD30+AD36+AD42+AD48+AD54+AD60+AD66</f>
        <v>0</v>
      </c>
      <c r="AE72" s="1204"/>
      <c r="AF72" s="1204"/>
      <c r="AG72" s="1204"/>
      <c r="AH72" s="1204"/>
      <c r="AI72" s="1204"/>
      <c r="AJ72" s="1204"/>
      <c r="AK72" s="1205"/>
      <c r="AL72" s="1203">
        <f>AL12+AL18+AL24+AL30+AL36+AL42+AL48+AL54+AL60+AL66</f>
        <v>0</v>
      </c>
      <c r="AM72" s="1204"/>
      <c r="AN72" s="1204"/>
      <c r="AO72" s="1204"/>
      <c r="AP72" s="1204"/>
      <c r="AQ72" s="1204"/>
      <c r="AR72" s="1204"/>
      <c r="AS72" s="1205"/>
      <c r="AT72" s="1203">
        <f>AT12+AT18+AT24+AT30+AT36+AT42+AT48+AT54+AT60+AT66</f>
        <v>0</v>
      </c>
      <c r="AU72" s="1204"/>
      <c r="AV72" s="1204"/>
      <c r="AW72" s="1204"/>
      <c r="AX72" s="1204"/>
      <c r="AY72" s="1204"/>
      <c r="AZ72" s="1204"/>
      <c r="BA72" s="1205"/>
      <c r="BB72" s="1203">
        <f>BB12+BB18+BB24+BB30+BB36+BB42+BB48+BB54+BB60+BB66</f>
        <v>0</v>
      </c>
      <c r="BC72" s="1204"/>
      <c r="BD72" s="1204"/>
      <c r="BE72" s="1204"/>
      <c r="BF72" s="1204"/>
      <c r="BG72" s="1204"/>
      <c r="BH72" s="1204"/>
      <c r="BI72" s="1205"/>
    </row>
    <row r="73" spans="2:61" ht="12.75" customHeight="1">
      <c r="B73" s="1234"/>
      <c r="C73" s="1235"/>
      <c r="D73" s="1235"/>
      <c r="E73" s="1235"/>
      <c r="F73" s="1235"/>
      <c r="G73" s="1236"/>
      <c r="H73" s="1218" t="s">
        <v>622</v>
      </c>
      <c r="I73" s="1219"/>
      <c r="J73" s="1219"/>
      <c r="K73" s="1219"/>
      <c r="L73" s="1219"/>
      <c r="M73" s="1219"/>
      <c r="N73" s="540" t="s">
        <v>621</v>
      </c>
      <c r="O73" s="1199">
        <f>SUM(W73+AE73+AM73+AU73+BC73)</f>
        <v>0</v>
      </c>
      <c r="P73" s="1199"/>
      <c r="Q73" s="1199"/>
      <c r="R73" s="1199"/>
      <c r="S73" s="1199"/>
      <c r="T73" s="1199"/>
      <c r="U73" s="538" t="s">
        <v>615</v>
      </c>
      <c r="V73" s="536" t="s">
        <v>635</v>
      </c>
      <c r="W73" s="1199">
        <f>W13+W19+W25+W31+W37+W43+W49+W55+W61+W67</f>
        <v>0</v>
      </c>
      <c r="X73" s="1199"/>
      <c r="Y73" s="1199"/>
      <c r="Z73" s="1199"/>
      <c r="AA73" s="1199"/>
      <c r="AB73" s="1199"/>
      <c r="AC73" s="455" t="s">
        <v>636</v>
      </c>
      <c r="AD73" s="454" t="s">
        <v>635</v>
      </c>
      <c r="AE73" s="1199">
        <f>AE13+AE19+AE25+AE31+AE37+AE43+AE49+AE55+AE61+AE67</f>
        <v>0</v>
      </c>
      <c r="AF73" s="1199"/>
      <c r="AG73" s="1199"/>
      <c r="AH73" s="1199"/>
      <c r="AI73" s="1199"/>
      <c r="AJ73" s="1199"/>
      <c r="AK73" s="455" t="s">
        <v>636</v>
      </c>
      <c r="AL73" s="454" t="s">
        <v>635</v>
      </c>
      <c r="AM73" s="1199">
        <f>AM13+AM19+AM25+AM31+AM37+AM43+AM49+AM55+AM61+AM67</f>
        <v>0</v>
      </c>
      <c r="AN73" s="1199"/>
      <c r="AO73" s="1199"/>
      <c r="AP73" s="1199"/>
      <c r="AQ73" s="1199"/>
      <c r="AR73" s="1199"/>
      <c r="AS73" s="455" t="s">
        <v>636</v>
      </c>
      <c r="AT73" s="454" t="s">
        <v>635</v>
      </c>
      <c r="AU73" s="1199">
        <f>AU13+AU19+AU25+AU31+AU37+AU43+AU49+AU55+AU61+AU67</f>
        <v>0</v>
      </c>
      <c r="AV73" s="1199"/>
      <c r="AW73" s="1199"/>
      <c r="AX73" s="1199"/>
      <c r="AY73" s="1199"/>
      <c r="AZ73" s="1199"/>
      <c r="BA73" s="455" t="s">
        <v>636</v>
      </c>
      <c r="BB73" s="454" t="s">
        <v>635</v>
      </c>
      <c r="BC73" s="1199">
        <f>BC13+BC19+BC25+BC31+BC37+BC43+BC49+BC55+BC61+BC67</f>
        <v>0</v>
      </c>
      <c r="BD73" s="1199"/>
      <c r="BE73" s="1199"/>
      <c r="BF73" s="1199"/>
      <c r="BG73" s="1199"/>
      <c r="BH73" s="1199"/>
      <c r="BI73" s="455" t="s">
        <v>636</v>
      </c>
    </row>
    <row r="74" spans="2:61" ht="12.75" customHeight="1">
      <c r="B74" s="1237"/>
      <c r="C74" s="1238"/>
      <c r="D74" s="1238"/>
      <c r="E74" s="1238"/>
      <c r="F74" s="1238"/>
      <c r="G74" s="1239"/>
      <c r="H74" s="1218"/>
      <c r="I74" s="1219"/>
      <c r="J74" s="1219"/>
      <c r="K74" s="1219"/>
      <c r="L74" s="1219"/>
      <c r="M74" s="1219"/>
      <c r="N74" s="1216">
        <f>SUM(V74:BI74)</f>
        <v>0</v>
      </c>
      <c r="O74" s="1204"/>
      <c r="P74" s="1204"/>
      <c r="Q74" s="1204"/>
      <c r="R74" s="1204"/>
      <c r="S74" s="1204"/>
      <c r="T74" s="1204"/>
      <c r="U74" s="1217"/>
      <c r="V74" s="1204">
        <f>V14+V20+V26+V32+V38+V44+V50+V56+V62+V68</f>
        <v>0</v>
      </c>
      <c r="W74" s="1204"/>
      <c r="X74" s="1204"/>
      <c r="Y74" s="1204"/>
      <c r="Z74" s="1204"/>
      <c r="AA74" s="1204"/>
      <c r="AB74" s="1204"/>
      <c r="AC74" s="1205"/>
      <c r="AD74" s="1203">
        <f>AD14+AD20+AD26+AD32+AD38+AD44+AD50+AD56+AD62+AD68</f>
        <v>0</v>
      </c>
      <c r="AE74" s="1204"/>
      <c r="AF74" s="1204"/>
      <c r="AG74" s="1204"/>
      <c r="AH74" s="1204"/>
      <c r="AI74" s="1204"/>
      <c r="AJ74" s="1204"/>
      <c r="AK74" s="1205"/>
      <c r="AL74" s="1203">
        <f>AL14+AL20+AL26+AL32+AL38+AL44+AL50+AL56+AL62+AL68</f>
        <v>0</v>
      </c>
      <c r="AM74" s="1204"/>
      <c r="AN74" s="1204"/>
      <c r="AO74" s="1204"/>
      <c r="AP74" s="1204"/>
      <c r="AQ74" s="1204"/>
      <c r="AR74" s="1204"/>
      <c r="AS74" s="1205"/>
      <c r="AT74" s="1203">
        <f>AT14+AT20+AT26+AT32+AT38+AT44+AT50+AT56+AT62+AT68</f>
        <v>0</v>
      </c>
      <c r="AU74" s="1204"/>
      <c r="AV74" s="1204"/>
      <c r="AW74" s="1204"/>
      <c r="AX74" s="1204"/>
      <c r="AY74" s="1204"/>
      <c r="AZ74" s="1204"/>
      <c r="BA74" s="1205"/>
      <c r="BB74" s="1203">
        <f>BB14+BB20+BB26+BB32+BB38+BB44+BB50+BB56+BB62+BB68</f>
        <v>0</v>
      </c>
      <c r="BC74" s="1204"/>
      <c r="BD74" s="1204"/>
      <c r="BE74" s="1204"/>
      <c r="BF74" s="1204"/>
      <c r="BG74" s="1204"/>
      <c r="BH74" s="1204"/>
      <c r="BI74" s="1205"/>
    </row>
    <row r="75" spans="2:61">
      <c r="B75"/>
      <c r="C75" s="351" t="s">
        <v>531</v>
      </c>
    </row>
    <row r="76" spans="2:61" ht="10.5" customHeight="1">
      <c r="C76" s="453" t="s">
        <v>743</v>
      </c>
      <c r="E76" s="453"/>
      <c r="F76" s="453"/>
      <c r="H76" s="453"/>
      <c r="I76" s="359"/>
      <c r="J76" s="359"/>
      <c r="K76" s="359"/>
      <c r="L76" s="359"/>
      <c r="M76" s="359"/>
      <c r="N76" s="359"/>
      <c r="O76" s="359"/>
      <c r="P76" s="356"/>
    </row>
  </sheetData>
  <mergeCells count="463">
    <mergeCell ref="AU27:AZ27"/>
    <mergeCell ref="H31:M32"/>
    <mergeCell ref="BH2:BI2"/>
    <mergeCell ref="N7:U8"/>
    <mergeCell ref="AT7:BA8"/>
    <mergeCell ref="B1:O2"/>
    <mergeCell ref="AR1:BI1"/>
    <mergeCell ref="AR2:AS2"/>
    <mergeCell ref="AT2:AU2"/>
    <mergeCell ref="AV2:AW2"/>
    <mergeCell ref="AX2:AY2"/>
    <mergeCell ref="AZ2:BA2"/>
    <mergeCell ref="BB2:BC2"/>
    <mergeCell ref="BD2:BE2"/>
    <mergeCell ref="BF2:BG2"/>
    <mergeCell ref="B7:D8"/>
    <mergeCell ref="E7:M8"/>
    <mergeCell ref="AL7:AS8"/>
    <mergeCell ref="AU9:AZ9"/>
    <mergeCell ref="N12:U12"/>
    <mergeCell ref="AT12:BA12"/>
    <mergeCell ref="A4:BJ4"/>
    <mergeCell ref="D15:G20"/>
    <mergeCell ref="H13:M14"/>
    <mergeCell ref="AU19:AZ19"/>
    <mergeCell ref="AT20:BA20"/>
    <mergeCell ref="AE17:AJ17"/>
    <mergeCell ref="AD18:AK18"/>
    <mergeCell ref="AE19:AJ19"/>
    <mergeCell ref="AD20:AK20"/>
    <mergeCell ref="W17:AB17"/>
    <mergeCell ref="V18:AC18"/>
    <mergeCell ref="W19:AB19"/>
    <mergeCell ref="V20:AC20"/>
    <mergeCell ref="AM9:AR9"/>
    <mergeCell ref="AL10:AS10"/>
    <mergeCell ref="AM11:AR11"/>
    <mergeCell ref="AL12:AS12"/>
    <mergeCell ref="B9:C32"/>
    <mergeCell ref="D9:G14"/>
    <mergeCell ref="H9:M10"/>
    <mergeCell ref="O9:T9"/>
    <mergeCell ref="D27:G32"/>
    <mergeCell ref="H27:M28"/>
    <mergeCell ref="O27:T27"/>
    <mergeCell ref="AM13:AR13"/>
    <mergeCell ref="AL14:AS14"/>
    <mergeCell ref="AM15:AR15"/>
    <mergeCell ref="AL16:AS16"/>
    <mergeCell ref="N10:U10"/>
    <mergeCell ref="N20:U20"/>
    <mergeCell ref="H25:M26"/>
    <mergeCell ref="O25:T25"/>
    <mergeCell ref="D21:G26"/>
    <mergeCell ref="AM25:AR25"/>
    <mergeCell ref="AL26:AS26"/>
    <mergeCell ref="AM27:AR27"/>
    <mergeCell ref="AL28:AS28"/>
    <mergeCell ref="AT10:BA10"/>
    <mergeCell ref="H11:M12"/>
    <mergeCell ref="O11:T11"/>
    <mergeCell ref="AU11:AZ11"/>
    <mergeCell ref="AM17:AR17"/>
    <mergeCell ref="AL18:AS18"/>
    <mergeCell ref="AM19:AR19"/>
    <mergeCell ref="AL20:AS20"/>
    <mergeCell ref="N14:U14"/>
    <mergeCell ref="AT14:BA14"/>
    <mergeCell ref="H15:M16"/>
    <mergeCell ref="O15:T15"/>
    <mergeCell ref="AU15:AZ15"/>
    <mergeCell ref="N16:U16"/>
    <mergeCell ref="AT16:BA16"/>
    <mergeCell ref="N18:U18"/>
    <mergeCell ref="AT18:BA18"/>
    <mergeCell ref="H19:M20"/>
    <mergeCell ref="O19:T19"/>
    <mergeCell ref="O13:T13"/>
    <mergeCell ref="AU13:AZ13"/>
    <mergeCell ref="H17:M18"/>
    <mergeCell ref="O17:T17"/>
    <mergeCell ref="AU17:AZ17"/>
    <mergeCell ref="AT28:BA28"/>
    <mergeCell ref="H29:M30"/>
    <mergeCell ref="O29:T29"/>
    <mergeCell ref="AU29:AZ29"/>
    <mergeCell ref="N30:U30"/>
    <mergeCell ref="AT30:BA30"/>
    <mergeCell ref="AL30:AS30"/>
    <mergeCell ref="B69:G74"/>
    <mergeCell ref="H69:M70"/>
    <mergeCell ref="O69:T69"/>
    <mergeCell ref="AU69:AZ69"/>
    <mergeCell ref="N70:U70"/>
    <mergeCell ref="AT70:BA70"/>
    <mergeCell ref="H71:M72"/>
    <mergeCell ref="O71:T71"/>
    <mergeCell ref="AU71:AZ71"/>
    <mergeCell ref="N72:U72"/>
    <mergeCell ref="AM73:AR73"/>
    <mergeCell ref="AL74:AS74"/>
    <mergeCell ref="AE69:AJ69"/>
    <mergeCell ref="AD70:AK70"/>
    <mergeCell ref="AE71:AJ71"/>
    <mergeCell ref="AD72:AK72"/>
    <mergeCell ref="AE73:AJ73"/>
    <mergeCell ref="AD74:AK74"/>
    <mergeCell ref="AU25:AZ25"/>
    <mergeCell ref="AT72:BA72"/>
    <mergeCell ref="H73:M74"/>
    <mergeCell ref="O73:T73"/>
    <mergeCell ref="AU73:AZ73"/>
    <mergeCell ref="N74:U74"/>
    <mergeCell ref="AT74:BA74"/>
    <mergeCell ref="V72:AC72"/>
    <mergeCell ref="W73:AB73"/>
    <mergeCell ref="V74:AC74"/>
    <mergeCell ref="O31:T31"/>
    <mergeCell ref="AU31:AZ31"/>
    <mergeCell ref="N32:U32"/>
    <mergeCell ref="AT32:BA32"/>
    <mergeCell ref="N28:U28"/>
    <mergeCell ref="N26:U26"/>
    <mergeCell ref="AT26:BA26"/>
    <mergeCell ref="H41:M42"/>
    <mergeCell ref="O41:T41"/>
    <mergeCell ref="AU41:AZ41"/>
    <mergeCell ref="N42:U42"/>
    <mergeCell ref="AT42:BA42"/>
    <mergeCell ref="AM41:AR41"/>
    <mergeCell ref="AU21:AZ21"/>
    <mergeCell ref="N22:U22"/>
    <mergeCell ref="AT22:BA22"/>
    <mergeCell ref="H23:M24"/>
    <mergeCell ref="O23:T23"/>
    <mergeCell ref="AU23:AZ23"/>
    <mergeCell ref="N24:U24"/>
    <mergeCell ref="AT24:BA24"/>
    <mergeCell ref="AM21:AR21"/>
    <mergeCell ref="AL22:AS22"/>
    <mergeCell ref="AM23:AR23"/>
    <mergeCell ref="AL24:AS24"/>
    <mergeCell ref="AE21:AJ21"/>
    <mergeCell ref="AD22:AK22"/>
    <mergeCell ref="AE23:AJ23"/>
    <mergeCell ref="AD24:AK24"/>
    <mergeCell ref="W21:AB21"/>
    <mergeCell ref="V22:AC22"/>
    <mergeCell ref="W23:AB23"/>
    <mergeCell ref="V24:AC24"/>
    <mergeCell ref="H21:M22"/>
    <mergeCell ref="O21:T21"/>
    <mergeCell ref="B33:C50"/>
    <mergeCell ref="D33:G38"/>
    <mergeCell ref="H33:M34"/>
    <mergeCell ref="O33:T33"/>
    <mergeCell ref="AU33:AZ33"/>
    <mergeCell ref="N36:U36"/>
    <mergeCell ref="AT36:BA36"/>
    <mergeCell ref="D39:G44"/>
    <mergeCell ref="N34:U34"/>
    <mergeCell ref="AT34:BA34"/>
    <mergeCell ref="H35:M36"/>
    <mergeCell ref="O35:T35"/>
    <mergeCell ref="AU35:AZ35"/>
    <mergeCell ref="H39:M40"/>
    <mergeCell ref="O39:T39"/>
    <mergeCell ref="AU39:AZ39"/>
    <mergeCell ref="N40:U40"/>
    <mergeCell ref="AT40:BA40"/>
    <mergeCell ref="AL40:AS40"/>
    <mergeCell ref="H37:M38"/>
    <mergeCell ref="O37:T37"/>
    <mergeCell ref="AU37:AZ37"/>
    <mergeCell ref="N38:U38"/>
    <mergeCell ref="AT38:BA38"/>
    <mergeCell ref="AL42:AS42"/>
    <mergeCell ref="H43:M44"/>
    <mergeCell ref="O43:T43"/>
    <mergeCell ref="AU43:AZ43"/>
    <mergeCell ref="N44:U44"/>
    <mergeCell ref="AT44:BA44"/>
    <mergeCell ref="AM43:AR43"/>
    <mergeCell ref="AL44:AS44"/>
    <mergeCell ref="AD44:AK44"/>
    <mergeCell ref="W43:AB43"/>
    <mergeCell ref="V44:AC44"/>
    <mergeCell ref="AE43:AJ43"/>
    <mergeCell ref="D45:G50"/>
    <mergeCell ref="H45:M46"/>
    <mergeCell ref="O45:T45"/>
    <mergeCell ref="AU45:AZ45"/>
    <mergeCell ref="N46:U46"/>
    <mergeCell ref="AT46:BA46"/>
    <mergeCell ref="H47:M48"/>
    <mergeCell ref="O47:T47"/>
    <mergeCell ref="AU47:AZ47"/>
    <mergeCell ref="N48:U48"/>
    <mergeCell ref="AT48:BA48"/>
    <mergeCell ref="AM45:AR45"/>
    <mergeCell ref="AL46:AS46"/>
    <mergeCell ref="AM47:AR47"/>
    <mergeCell ref="AL48:AS48"/>
    <mergeCell ref="AE45:AJ45"/>
    <mergeCell ref="AD46:AK46"/>
    <mergeCell ref="AE47:AJ47"/>
    <mergeCell ref="AD48:AK48"/>
    <mergeCell ref="W45:AB45"/>
    <mergeCell ref="AT52:BA52"/>
    <mergeCell ref="H49:M50"/>
    <mergeCell ref="O49:T49"/>
    <mergeCell ref="AU49:AZ49"/>
    <mergeCell ref="N50:U50"/>
    <mergeCell ref="AT50:BA50"/>
    <mergeCell ref="AM49:AR49"/>
    <mergeCell ref="AL50:AS50"/>
    <mergeCell ref="AM51:AR51"/>
    <mergeCell ref="AL52:AS52"/>
    <mergeCell ref="AE49:AJ49"/>
    <mergeCell ref="AD50:AK50"/>
    <mergeCell ref="AE51:AJ51"/>
    <mergeCell ref="AD52:AK52"/>
    <mergeCell ref="AU53:AZ53"/>
    <mergeCell ref="N54:U54"/>
    <mergeCell ref="AT54:BA54"/>
    <mergeCell ref="AM53:AR53"/>
    <mergeCell ref="AL54:AS54"/>
    <mergeCell ref="AM55:AR55"/>
    <mergeCell ref="AL56:AS56"/>
    <mergeCell ref="AE55:AJ55"/>
    <mergeCell ref="AD56:AK56"/>
    <mergeCell ref="V54:AC54"/>
    <mergeCell ref="W55:AB55"/>
    <mergeCell ref="V56:AC56"/>
    <mergeCell ref="AE53:AJ53"/>
    <mergeCell ref="AD54:AK54"/>
    <mergeCell ref="AU57:AZ57"/>
    <mergeCell ref="N60:U60"/>
    <mergeCell ref="AT60:BA60"/>
    <mergeCell ref="D63:G68"/>
    <mergeCell ref="H55:M56"/>
    <mergeCell ref="O55:T55"/>
    <mergeCell ref="AU55:AZ55"/>
    <mergeCell ref="D51:G56"/>
    <mergeCell ref="H51:M52"/>
    <mergeCell ref="O51:T51"/>
    <mergeCell ref="AU51:AZ51"/>
    <mergeCell ref="H61:M62"/>
    <mergeCell ref="O61:T61"/>
    <mergeCell ref="AU61:AZ61"/>
    <mergeCell ref="H65:M66"/>
    <mergeCell ref="H59:M60"/>
    <mergeCell ref="O59:T59"/>
    <mergeCell ref="AU59:AZ59"/>
    <mergeCell ref="AM57:AR57"/>
    <mergeCell ref="AL58:AS58"/>
    <mergeCell ref="N56:U56"/>
    <mergeCell ref="AT56:BA56"/>
    <mergeCell ref="H53:M54"/>
    <mergeCell ref="O53:T53"/>
    <mergeCell ref="AE57:AJ57"/>
    <mergeCell ref="AD58:AK58"/>
    <mergeCell ref="AE59:AJ59"/>
    <mergeCell ref="AD60:AK60"/>
    <mergeCell ref="W57:AB57"/>
    <mergeCell ref="V58:AC58"/>
    <mergeCell ref="W59:AB59"/>
    <mergeCell ref="V60:AC60"/>
    <mergeCell ref="B51:C68"/>
    <mergeCell ref="D57:G62"/>
    <mergeCell ref="H57:M58"/>
    <mergeCell ref="O57:T57"/>
    <mergeCell ref="N52:U52"/>
    <mergeCell ref="AE61:AJ61"/>
    <mergeCell ref="AD62:AK62"/>
    <mergeCell ref="AE63:AJ63"/>
    <mergeCell ref="AD64:AK64"/>
    <mergeCell ref="W61:AB61"/>
    <mergeCell ref="V62:AC62"/>
    <mergeCell ref="N58:U58"/>
    <mergeCell ref="O65:T65"/>
    <mergeCell ref="AT58:BA58"/>
    <mergeCell ref="N62:U62"/>
    <mergeCell ref="AT62:BA62"/>
    <mergeCell ref="AM59:AR59"/>
    <mergeCell ref="AL60:AS60"/>
    <mergeCell ref="H63:M64"/>
    <mergeCell ref="O63:T63"/>
    <mergeCell ref="AU63:AZ63"/>
    <mergeCell ref="N64:U64"/>
    <mergeCell ref="AT64:BA64"/>
    <mergeCell ref="V64:AC64"/>
    <mergeCell ref="AL62:AS62"/>
    <mergeCell ref="AM63:AR63"/>
    <mergeCell ref="AL64:AS64"/>
    <mergeCell ref="AU65:AZ65"/>
    <mergeCell ref="N66:U66"/>
    <mergeCell ref="AT66:BA66"/>
    <mergeCell ref="H67:M68"/>
    <mergeCell ref="O67:T67"/>
    <mergeCell ref="AU67:AZ67"/>
    <mergeCell ref="N68:U68"/>
    <mergeCell ref="AT68:BA68"/>
    <mergeCell ref="AM65:AR65"/>
    <mergeCell ref="AL66:AS66"/>
    <mergeCell ref="AM67:AR67"/>
    <mergeCell ref="AL68:AS68"/>
    <mergeCell ref="AE65:AJ65"/>
    <mergeCell ref="AD66:AK66"/>
    <mergeCell ref="AE67:AJ67"/>
    <mergeCell ref="AD68:AK68"/>
    <mergeCell ref="W65:AB65"/>
    <mergeCell ref="V66:AC66"/>
    <mergeCell ref="W67:AB67"/>
    <mergeCell ref="V68:AC68"/>
    <mergeCell ref="AM29:AR29"/>
    <mergeCell ref="AM31:AR31"/>
    <mergeCell ref="AL32:AS32"/>
    <mergeCell ref="AM33:AR33"/>
    <mergeCell ref="AL34:AS34"/>
    <mergeCell ref="AM35:AR35"/>
    <mergeCell ref="AL36:AS36"/>
    <mergeCell ref="AM37:AR37"/>
    <mergeCell ref="AL38:AS38"/>
    <mergeCell ref="AM39:AR39"/>
    <mergeCell ref="AM69:AR69"/>
    <mergeCell ref="AL70:AS70"/>
    <mergeCell ref="AM71:AR71"/>
    <mergeCell ref="AL72:AS72"/>
    <mergeCell ref="AM61:AR61"/>
    <mergeCell ref="AD7:AK8"/>
    <mergeCell ref="AE9:AJ9"/>
    <mergeCell ref="AD10:AK10"/>
    <mergeCell ref="AE11:AJ11"/>
    <mergeCell ref="AD12:AK12"/>
    <mergeCell ref="AE13:AJ13"/>
    <mergeCell ref="AD14:AK14"/>
    <mergeCell ref="AE15:AJ15"/>
    <mergeCell ref="AD16:AK16"/>
    <mergeCell ref="AE25:AJ25"/>
    <mergeCell ref="AD26:AK26"/>
    <mergeCell ref="AE27:AJ27"/>
    <mergeCell ref="AD28:AK28"/>
    <mergeCell ref="AE29:AJ29"/>
    <mergeCell ref="AD30:AK30"/>
    <mergeCell ref="AE31:AJ31"/>
    <mergeCell ref="AD32:AK32"/>
    <mergeCell ref="AE33:AJ33"/>
    <mergeCell ref="AD34:AK34"/>
    <mergeCell ref="AE35:AJ35"/>
    <mergeCell ref="AD36:AK36"/>
    <mergeCell ref="AE37:AJ37"/>
    <mergeCell ref="AD38:AK38"/>
    <mergeCell ref="AE39:AJ39"/>
    <mergeCell ref="AD40:AK40"/>
    <mergeCell ref="AE41:AJ41"/>
    <mergeCell ref="AD42:AK42"/>
    <mergeCell ref="V7:AC8"/>
    <mergeCell ref="W9:AB9"/>
    <mergeCell ref="V10:AC10"/>
    <mergeCell ref="W11:AB11"/>
    <mergeCell ref="V12:AC12"/>
    <mergeCell ref="W13:AB13"/>
    <mergeCell ref="V14:AC14"/>
    <mergeCell ref="W15:AB15"/>
    <mergeCell ref="V16:AC16"/>
    <mergeCell ref="W25:AB25"/>
    <mergeCell ref="V26:AC26"/>
    <mergeCell ref="W27:AB27"/>
    <mergeCell ref="V28:AC28"/>
    <mergeCell ref="W29:AB29"/>
    <mergeCell ref="V30:AC30"/>
    <mergeCell ref="W31:AB31"/>
    <mergeCell ref="V32:AC32"/>
    <mergeCell ref="W33:AB33"/>
    <mergeCell ref="V34:AC34"/>
    <mergeCell ref="W35:AB35"/>
    <mergeCell ref="V36:AC36"/>
    <mergeCell ref="W37:AB37"/>
    <mergeCell ref="V38:AC38"/>
    <mergeCell ref="W39:AB39"/>
    <mergeCell ref="V40:AC40"/>
    <mergeCell ref="W41:AB41"/>
    <mergeCell ref="V42:AC42"/>
    <mergeCell ref="W69:AB69"/>
    <mergeCell ref="V70:AC70"/>
    <mergeCell ref="W71:AB71"/>
    <mergeCell ref="V46:AC46"/>
    <mergeCell ref="W47:AB47"/>
    <mergeCell ref="V48:AC48"/>
    <mergeCell ref="W49:AB49"/>
    <mergeCell ref="V50:AC50"/>
    <mergeCell ref="W51:AB51"/>
    <mergeCell ref="V52:AC52"/>
    <mergeCell ref="W53:AB53"/>
    <mergeCell ref="W63:AB63"/>
    <mergeCell ref="BB7:BI8"/>
    <mergeCell ref="BC9:BH9"/>
    <mergeCell ref="BB10:BI10"/>
    <mergeCell ref="BC11:BH11"/>
    <mergeCell ref="BB12:BI12"/>
    <mergeCell ref="BC13:BH13"/>
    <mergeCell ref="BB14:BI14"/>
    <mergeCell ref="BC15:BH15"/>
    <mergeCell ref="BB16:BI16"/>
    <mergeCell ref="BC17:BH17"/>
    <mergeCell ref="BB18:BI18"/>
    <mergeCell ref="BC19:BH19"/>
    <mergeCell ref="BB20:BI20"/>
    <mergeCell ref="BC21:BH21"/>
    <mergeCell ref="BB22:BI22"/>
    <mergeCell ref="BC23:BH23"/>
    <mergeCell ref="BB24:BI24"/>
    <mergeCell ref="BC25:BH25"/>
    <mergeCell ref="BB26:BI26"/>
    <mergeCell ref="BC27:BH27"/>
    <mergeCell ref="BB28:BI28"/>
    <mergeCell ref="BC29:BH29"/>
    <mergeCell ref="BB30:BI30"/>
    <mergeCell ref="BC31:BH31"/>
    <mergeCell ref="BB32:BI32"/>
    <mergeCell ref="BC33:BH33"/>
    <mergeCell ref="BB34:BI34"/>
    <mergeCell ref="BC45:BH45"/>
    <mergeCell ref="BB46:BI46"/>
    <mergeCell ref="BC47:BH47"/>
    <mergeCell ref="BB48:BI48"/>
    <mergeCell ref="BC49:BH49"/>
    <mergeCell ref="BB50:BI50"/>
    <mergeCell ref="BC51:BH51"/>
    <mergeCell ref="BB52:BI52"/>
    <mergeCell ref="BC35:BH35"/>
    <mergeCell ref="BB36:BI36"/>
    <mergeCell ref="BC37:BH37"/>
    <mergeCell ref="BB38:BI38"/>
    <mergeCell ref="BC39:BH39"/>
    <mergeCell ref="BB40:BI40"/>
    <mergeCell ref="BC41:BH41"/>
    <mergeCell ref="BB42:BI42"/>
    <mergeCell ref="BC43:BH43"/>
    <mergeCell ref="BB44:BI44"/>
    <mergeCell ref="BC71:BH71"/>
    <mergeCell ref="BB72:BI72"/>
    <mergeCell ref="BC73:BH73"/>
    <mergeCell ref="BB74:BI74"/>
    <mergeCell ref="BB62:BI62"/>
    <mergeCell ref="BC63:BH63"/>
    <mergeCell ref="BB64:BI64"/>
    <mergeCell ref="BC65:BH65"/>
    <mergeCell ref="BB66:BI66"/>
    <mergeCell ref="BC67:BH67"/>
    <mergeCell ref="BB68:BI68"/>
    <mergeCell ref="BC69:BH69"/>
    <mergeCell ref="BB70:BI70"/>
    <mergeCell ref="BC53:BH53"/>
    <mergeCell ref="BB54:BI54"/>
    <mergeCell ref="BC55:BH55"/>
    <mergeCell ref="BB56:BI56"/>
    <mergeCell ref="BC57:BH57"/>
    <mergeCell ref="BB58:BI58"/>
    <mergeCell ref="BC59:BH59"/>
    <mergeCell ref="BB60:BI60"/>
    <mergeCell ref="BC61:BH61"/>
  </mergeCells>
  <phoneticPr fontId="2"/>
  <printOptions horizontalCentered="1"/>
  <pageMargins left="0.78740157480314965" right="0.39370078740157483" top="0.59055118110236227" bottom="0.47244094488188981" header="0.31496062992125984" footer="0.31496062992125984"/>
  <pageSetup paperSize="9" scale="86" orientation="portrait" cellComments="asDisplayed" r:id="rId1"/>
  <headerFooter>
    <oddHeader>&amp;R&amp;A</oddHeader>
    <oddFooter>&amp;R&amp;10R4マンションストック長寿命化等モデル事業③</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002060"/>
    <pageSetUpPr fitToPage="1"/>
  </sheetPr>
  <dimension ref="A1:CX65"/>
  <sheetViews>
    <sheetView showGridLines="0" view="pageBreakPreview" zoomScaleNormal="100" zoomScaleSheetLayoutView="100" workbookViewId="0"/>
  </sheetViews>
  <sheetFormatPr defaultColWidth="1.6640625" defaultRowHeight="13.2"/>
  <sheetData>
    <row r="1" spans="1:102" ht="1.5" customHeight="1" thickBot="1"/>
    <row r="2" spans="1:102" ht="10.5" customHeight="1">
      <c r="B2" s="593" t="s">
        <v>431</v>
      </c>
      <c r="C2" s="594"/>
      <c r="D2" s="594"/>
      <c r="E2" s="594"/>
      <c r="F2" s="594"/>
      <c r="G2" s="594"/>
      <c r="H2" s="594"/>
      <c r="I2" s="594"/>
      <c r="J2" s="594"/>
      <c r="K2" s="594"/>
      <c r="L2" s="594"/>
      <c r="M2" s="594"/>
      <c r="N2" s="595"/>
      <c r="O2" s="242"/>
      <c r="P2" s="242"/>
      <c r="Q2" s="242"/>
      <c r="R2" s="242"/>
      <c r="S2" s="242"/>
      <c r="T2" s="242"/>
      <c r="U2" s="242"/>
      <c r="V2" s="242"/>
      <c r="W2" s="242"/>
      <c r="X2" s="242"/>
      <c r="Y2" s="242"/>
      <c r="Z2" s="242"/>
      <c r="AA2" s="242"/>
      <c r="AB2" s="242"/>
      <c r="AC2" s="242"/>
      <c r="AD2" s="242"/>
      <c r="AE2" s="242"/>
      <c r="AF2" s="242"/>
      <c r="AG2" s="242"/>
      <c r="AH2" s="242"/>
      <c r="AL2" s="599" t="s">
        <v>12</v>
      </c>
      <c r="AM2" s="600"/>
      <c r="AN2" s="600"/>
      <c r="AO2" s="600"/>
      <c r="AP2" s="600"/>
      <c r="AQ2" s="600"/>
      <c r="AR2" s="600"/>
      <c r="AS2" s="600"/>
      <c r="AT2" s="600"/>
      <c r="AU2" s="600"/>
      <c r="AV2" s="600"/>
      <c r="AW2" s="600"/>
      <c r="AX2" s="600"/>
      <c r="AY2" s="600"/>
      <c r="AZ2" s="600"/>
      <c r="BA2" s="600"/>
      <c r="BB2" s="600"/>
      <c r="BC2" s="601"/>
    </row>
    <row r="3" spans="1:102" ht="24" customHeight="1" thickBot="1">
      <c r="A3" s="242"/>
      <c r="B3" s="596"/>
      <c r="C3" s="597"/>
      <c r="D3" s="597"/>
      <c r="E3" s="597"/>
      <c r="F3" s="597"/>
      <c r="G3" s="597"/>
      <c r="H3" s="597"/>
      <c r="I3" s="597"/>
      <c r="J3" s="597"/>
      <c r="K3" s="597"/>
      <c r="L3" s="597"/>
      <c r="M3" s="597"/>
      <c r="N3" s="598"/>
      <c r="X3" s="249"/>
      <c r="AL3" s="866">
        <f>IF(様式1!$AL$3="","",様式1!$AL$3)</f>
        <v>2</v>
      </c>
      <c r="AM3" s="867"/>
      <c r="AN3" s="868">
        <f>IF(様式1!$AN$3="","",様式1!$AN$3)</f>
        <v>0</v>
      </c>
      <c r="AO3" s="867"/>
      <c r="AP3" s="868">
        <f>IF(様式1!$AP$3="","",様式1!$AP$3)</f>
        <v>2</v>
      </c>
      <c r="AQ3" s="867"/>
      <c r="AR3" s="868" t="str">
        <f>IF(様式1!$AR$3="","",様式1!$AR$3)</f>
        <v/>
      </c>
      <c r="AS3" s="869"/>
      <c r="AT3" s="870" t="str">
        <f>IF(様式1!$AT$3="","",様式1!$AT$3)</f>
        <v>C</v>
      </c>
      <c r="AU3" s="871"/>
      <c r="AV3" s="872" t="str">
        <f>IF(様式1!$AV$3="","",様式1!$AV$3)</f>
        <v/>
      </c>
      <c r="AW3" s="873"/>
      <c r="AX3" s="873" t="str">
        <f>IF(様式1!$AX$3="","",様式1!$AX$3)</f>
        <v/>
      </c>
      <c r="AY3" s="873"/>
      <c r="AZ3" s="868" t="str">
        <f>IF(様式1!$AZ$3="","",様式1!$AZ$3)</f>
        <v/>
      </c>
      <c r="BA3" s="867"/>
      <c r="BB3" s="868" t="str">
        <f>IF(様式1!$BB$3="","",様式1!$BB$3)</f>
        <v/>
      </c>
      <c r="BC3" s="874"/>
    </row>
    <row r="4" spans="1:102" s="289" customFormat="1" ht="4.5" customHeight="1">
      <c r="A4" s="198"/>
      <c r="B4" s="238"/>
      <c r="C4" s="238"/>
      <c r="D4" s="238"/>
      <c r="E4" s="251"/>
      <c r="F4" s="251"/>
      <c r="G4" s="251"/>
      <c r="H4" s="251"/>
      <c r="I4" s="251"/>
      <c r="J4" s="251"/>
      <c r="K4" s="238"/>
      <c r="L4" s="238"/>
      <c r="M4" s="238"/>
      <c r="N4" s="238"/>
      <c r="O4" s="238"/>
      <c r="P4" s="238"/>
      <c r="Q4" s="238"/>
      <c r="R4" s="238"/>
      <c r="S4" s="238"/>
      <c r="T4" s="238"/>
      <c r="U4" s="238"/>
      <c r="V4" s="238"/>
      <c r="W4" s="238"/>
      <c r="X4" s="238"/>
      <c r="Y4" s="238"/>
      <c r="Z4" s="238"/>
      <c r="AA4" s="238"/>
      <c r="AB4" s="238"/>
      <c r="AC4" s="238"/>
      <c r="AD4" s="238"/>
      <c r="AE4" s="238"/>
      <c r="AF4" s="238"/>
      <c r="AG4" s="238"/>
      <c r="AH4" s="238"/>
      <c r="AI4" s="238"/>
      <c r="AJ4" s="238"/>
      <c r="AK4" s="238"/>
      <c r="AL4" s="238"/>
      <c r="AM4" s="238"/>
      <c r="AN4" s="238"/>
      <c r="AO4" s="238"/>
      <c r="AP4" s="238"/>
      <c r="AQ4" s="251"/>
      <c r="AR4" s="251"/>
      <c r="AS4" s="251"/>
      <c r="AT4" s="251"/>
      <c r="AU4" s="251"/>
      <c r="AV4" s="251"/>
      <c r="AW4" s="251"/>
      <c r="AX4" s="251"/>
      <c r="AY4" s="251"/>
      <c r="AZ4" s="251"/>
      <c r="BA4" s="251"/>
      <c r="BB4" s="251"/>
      <c r="BC4" s="251"/>
    </row>
    <row r="5" spans="1:102" ht="4.5" customHeight="1" thickBot="1">
      <c r="J5" s="281"/>
      <c r="K5" s="282"/>
      <c r="L5" s="281"/>
      <c r="M5" s="281"/>
      <c r="N5" s="281"/>
      <c r="O5" s="281"/>
      <c r="P5" s="281"/>
      <c r="Q5" s="281"/>
      <c r="R5" s="281"/>
      <c r="S5" s="281"/>
      <c r="T5" s="281"/>
      <c r="U5" s="281"/>
      <c r="V5" s="281"/>
      <c r="W5" s="281"/>
      <c r="X5" s="328"/>
      <c r="Y5" s="328"/>
      <c r="Z5" s="328"/>
      <c r="AA5" s="328"/>
      <c r="AB5" s="328"/>
      <c r="AC5" s="328"/>
      <c r="AD5" s="328"/>
      <c r="AE5" s="328"/>
      <c r="AF5" s="328"/>
      <c r="AG5" s="328"/>
      <c r="AH5" s="328"/>
      <c r="AI5" s="328"/>
      <c r="AJ5" s="328"/>
      <c r="AK5" s="328"/>
      <c r="AL5" s="328"/>
      <c r="AM5" s="328"/>
      <c r="AN5" s="328"/>
      <c r="AO5" s="328"/>
      <c r="AP5" s="328"/>
      <c r="AQ5" s="328"/>
      <c r="AR5" s="328"/>
      <c r="AS5" s="328"/>
      <c r="AT5" s="328"/>
      <c r="AU5" s="328"/>
      <c r="AV5" s="328"/>
      <c r="AW5" s="328"/>
      <c r="AX5" s="328"/>
      <c r="AY5" s="328"/>
      <c r="AZ5" s="328"/>
      <c r="BA5" s="328"/>
      <c r="BB5" s="328"/>
      <c r="BC5" s="328"/>
      <c r="BD5" s="326"/>
      <c r="BE5" s="326"/>
      <c r="BF5" s="326"/>
      <c r="BG5" s="326"/>
    </row>
    <row r="6" spans="1:102" ht="22.5" customHeight="1" thickBot="1">
      <c r="AH6" s="328"/>
      <c r="AI6" s="328"/>
      <c r="AJ6" s="328"/>
      <c r="AK6" s="239" t="s">
        <v>7</v>
      </c>
      <c r="AL6" s="846" t="s">
        <v>422</v>
      </c>
      <c r="AM6" s="847"/>
      <c r="AN6" s="847"/>
      <c r="AO6" s="836"/>
      <c r="AP6" s="836"/>
      <c r="AQ6" s="836"/>
      <c r="AR6" s="847" t="s">
        <v>1</v>
      </c>
      <c r="AS6" s="847"/>
      <c r="AT6" s="848"/>
      <c r="AU6" s="848"/>
      <c r="AV6" s="848"/>
      <c r="AW6" s="847" t="s">
        <v>2</v>
      </c>
      <c r="AX6" s="847"/>
      <c r="AY6" s="848"/>
      <c r="AZ6" s="848"/>
      <c r="BA6" s="848"/>
      <c r="BB6" s="847" t="s">
        <v>3</v>
      </c>
      <c r="BC6" s="849"/>
    </row>
    <row r="7" spans="1:102">
      <c r="A7" s="326"/>
      <c r="B7" s="328"/>
      <c r="C7" s="328"/>
      <c r="D7" s="328"/>
      <c r="E7" s="328"/>
      <c r="F7" s="328"/>
      <c r="G7" s="328"/>
      <c r="H7" s="328"/>
      <c r="I7" s="328"/>
      <c r="J7" s="328"/>
      <c r="K7" s="328"/>
      <c r="L7" s="328"/>
      <c r="M7" s="328"/>
      <c r="N7" s="328"/>
      <c r="O7" s="328"/>
      <c r="P7" s="328"/>
      <c r="Q7" s="328"/>
      <c r="R7" s="328"/>
      <c r="S7" s="328"/>
      <c r="T7" s="328"/>
      <c r="U7" s="328"/>
      <c r="V7" s="328"/>
      <c r="W7" s="328"/>
      <c r="X7" s="328"/>
      <c r="Y7" s="328"/>
      <c r="Z7" s="328"/>
      <c r="AA7" s="328"/>
      <c r="AB7" s="328"/>
      <c r="AC7" s="328"/>
      <c r="AD7" s="328"/>
      <c r="AE7" s="328"/>
      <c r="AF7" s="328"/>
      <c r="AG7" s="328"/>
      <c r="AH7" s="328"/>
      <c r="AI7" s="328"/>
      <c r="AJ7" s="328"/>
      <c r="AK7" s="328"/>
      <c r="AL7" s="328"/>
      <c r="AM7" s="328"/>
      <c r="AN7" s="328"/>
      <c r="AO7" s="328"/>
      <c r="AP7" s="236" t="s">
        <v>403</v>
      </c>
      <c r="AQ7" s="328"/>
      <c r="AR7" s="328"/>
      <c r="AS7" s="328"/>
      <c r="AT7" s="328"/>
      <c r="AU7" s="328"/>
      <c r="AV7" s="328"/>
      <c r="AW7" s="328"/>
      <c r="AX7" s="328"/>
      <c r="AY7" s="328"/>
      <c r="AZ7" s="328"/>
      <c r="BA7" s="328"/>
      <c r="BB7" s="328"/>
      <c r="BC7" s="328"/>
      <c r="BD7" s="326"/>
      <c r="BE7" s="326"/>
      <c r="BF7" s="326"/>
      <c r="BG7" s="326"/>
    </row>
    <row r="8" spans="1:102">
      <c r="A8" s="326"/>
      <c r="B8" s="230" t="s">
        <v>424</v>
      </c>
      <c r="C8" s="328"/>
      <c r="D8" s="328"/>
      <c r="E8" s="328"/>
      <c r="F8" s="328"/>
      <c r="G8" s="328"/>
      <c r="H8" s="328"/>
      <c r="I8" s="328"/>
      <c r="J8" s="328"/>
      <c r="K8" s="328"/>
      <c r="L8" s="328"/>
      <c r="M8" s="328"/>
      <c r="N8" s="328"/>
      <c r="O8" s="328"/>
      <c r="P8" s="328"/>
      <c r="Q8" s="328"/>
      <c r="R8" s="328"/>
      <c r="S8" s="328"/>
      <c r="T8" s="328"/>
      <c r="U8" s="328"/>
      <c r="V8" s="328"/>
      <c r="W8" s="328"/>
      <c r="X8" s="328"/>
      <c r="Y8" s="328"/>
      <c r="Z8" s="328"/>
      <c r="AA8" s="328"/>
      <c r="AB8" s="328"/>
      <c r="AC8" s="328"/>
      <c r="AD8" s="328"/>
      <c r="AE8" s="328"/>
      <c r="AF8" s="328"/>
      <c r="AG8" s="328"/>
      <c r="AH8" s="328"/>
      <c r="AI8" s="328"/>
      <c r="AJ8" s="328"/>
      <c r="AK8" s="328"/>
      <c r="AL8" s="328"/>
      <c r="AM8" s="328"/>
      <c r="AN8" s="328"/>
      <c r="AO8" s="328"/>
      <c r="AP8" s="328"/>
      <c r="AQ8" s="328"/>
      <c r="AR8" s="328"/>
      <c r="AS8" s="328"/>
      <c r="AT8" s="328"/>
      <c r="AU8" s="328"/>
      <c r="AV8" s="328"/>
      <c r="AW8" s="328"/>
      <c r="AX8" s="328"/>
      <c r="AY8" s="328"/>
      <c r="AZ8" s="328"/>
      <c r="BA8" s="328"/>
      <c r="BB8" s="328"/>
      <c r="BC8" s="328"/>
      <c r="BD8" s="326"/>
      <c r="BE8" s="326"/>
      <c r="BF8" s="326"/>
      <c r="BG8" s="326"/>
    </row>
    <row r="9" spans="1:102">
      <c r="A9" s="326"/>
      <c r="B9" s="230"/>
      <c r="C9" s="328"/>
      <c r="D9" s="328"/>
      <c r="E9" s="328"/>
      <c r="F9" s="328"/>
      <c r="G9" s="328"/>
      <c r="H9" s="328"/>
      <c r="I9" s="328"/>
      <c r="J9" s="328"/>
      <c r="K9" s="328"/>
      <c r="L9" s="328"/>
      <c r="M9" s="328"/>
      <c r="N9" s="328"/>
      <c r="O9" s="328"/>
      <c r="P9" s="328"/>
      <c r="Q9" s="328"/>
      <c r="R9" s="328"/>
      <c r="S9" s="328"/>
      <c r="T9" s="328"/>
      <c r="U9" s="328"/>
      <c r="V9" s="328"/>
      <c r="W9" s="328"/>
      <c r="X9" s="328"/>
      <c r="Y9" s="328"/>
      <c r="Z9" s="328"/>
      <c r="AA9" s="328"/>
      <c r="AB9" s="328"/>
      <c r="AC9" s="328"/>
      <c r="AD9" s="328"/>
      <c r="AE9" s="328"/>
      <c r="AF9" s="328"/>
      <c r="AG9" s="328"/>
      <c r="AH9" s="328"/>
      <c r="AI9" s="328"/>
      <c r="AJ9" s="328"/>
      <c r="AK9" s="328"/>
      <c r="AL9" s="328"/>
      <c r="AM9" s="328"/>
      <c r="AN9" s="328"/>
      <c r="AO9" s="328"/>
      <c r="AP9" s="328"/>
      <c r="AQ9" s="328"/>
      <c r="AR9" s="328"/>
      <c r="AS9" s="328"/>
      <c r="AT9" s="328"/>
      <c r="AU9" s="328"/>
      <c r="AV9" s="328"/>
      <c r="AW9" s="328"/>
      <c r="AX9" s="328"/>
      <c r="AY9" s="328"/>
      <c r="AZ9" s="328"/>
      <c r="BA9" s="328"/>
      <c r="BB9" s="328"/>
      <c r="BC9" s="328"/>
      <c r="BD9" s="326"/>
      <c r="BE9" s="326"/>
      <c r="BF9" s="326"/>
      <c r="BG9" s="326"/>
    </row>
    <row r="10" spans="1:102">
      <c r="A10" s="326"/>
      <c r="B10" s="328"/>
      <c r="C10" s="328"/>
      <c r="D10" s="328"/>
      <c r="E10" s="328"/>
      <c r="F10" s="328"/>
      <c r="G10" s="328"/>
      <c r="H10" s="328"/>
      <c r="I10" s="328"/>
      <c r="J10" s="328"/>
      <c r="K10" s="328"/>
      <c r="L10" s="328"/>
      <c r="M10" s="328"/>
      <c r="N10" s="328"/>
      <c r="O10" s="328"/>
      <c r="P10" s="328"/>
      <c r="Q10" s="328"/>
      <c r="R10" s="328"/>
      <c r="S10" s="328"/>
      <c r="T10" s="328"/>
      <c r="U10" s="328"/>
      <c r="V10" s="328"/>
      <c r="W10" s="328"/>
      <c r="X10" s="328"/>
      <c r="Y10" s="328"/>
      <c r="Z10" s="328"/>
      <c r="AA10" s="328"/>
      <c r="AB10" s="328"/>
      <c r="AC10" s="328"/>
      <c r="AD10" s="328"/>
      <c r="AE10" s="328"/>
      <c r="AF10" s="328"/>
      <c r="AG10" s="328"/>
      <c r="AH10" s="328"/>
      <c r="AI10" s="328"/>
      <c r="AJ10" s="328"/>
      <c r="AK10" s="328"/>
      <c r="AL10" s="328"/>
      <c r="AM10" s="328"/>
      <c r="AN10" s="328"/>
      <c r="AO10" s="328"/>
      <c r="AP10" s="328"/>
      <c r="AQ10" s="328"/>
      <c r="AR10" s="328"/>
      <c r="AS10" s="328"/>
      <c r="AT10" s="328"/>
      <c r="AU10" s="328"/>
      <c r="AV10" s="328"/>
      <c r="AW10" s="328"/>
      <c r="AX10" s="328"/>
      <c r="AY10" s="328"/>
      <c r="AZ10" s="328"/>
      <c r="BA10" s="328"/>
      <c r="BB10" s="328"/>
      <c r="BC10" s="328"/>
      <c r="BD10" s="326"/>
      <c r="BE10" s="326"/>
      <c r="BF10" s="326"/>
      <c r="BG10" s="326"/>
    </row>
    <row r="11" spans="1:102" ht="16.2">
      <c r="A11" s="326"/>
      <c r="B11" s="1252" t="s">
        <v>778</v>
      </c>
      <c r="C11" s="1252"/>
      <c r="D11" s="1252"/>
      <c r="E11" s="1252"/>
      <c r="F11" s="1252"/>
      <c r="G11" s="1252"/>
      <c r="H11" s="1252"/>
      <c r="I11" s="1252"/>
      <c r="J11" s="1252"/>
      <c r="K11" s="1252"/>
      <c r="L11" s="1252"/>
      <c r="M11" s="1252"/>
      <c r="N11" s="1252"/>
      <c r="O11" s="1252"/>
      <c r="P11" s="1252"/>
      <c r="Q11" s="1252"/>
      <c r="R11" s="1252"/>
      <c r="S11" s="1252"/>
      <c r="T11" s="1252"/>
      <c r="U11" s="1252"/>
      <c r="V11" s="1252"/>
      <c r="W11" s="1252"/>
      <c r="X11" s="1252"/>
      <c r="Y11" s="1252"/>
      <c r="Z11" s="1252"/>
      <c r="AA11" s="1252"/>
      <c r="AB11" s="1252"/>
      <c r="AC11" s="1252"/>
      <c r="AD11" s="1252"/>
      <c r="AE11" s="1252"/>
      <c r="AF11" s="1252"/>
      <c r="AG11" s="1252"/>
      <c r="AH11" s="1252"/>
      <c r="AI11" s="1252"/>
      <c r="AJ11" s="1252"/>
      <c r="AK11" s="1252"/>
      <c r="AL11" s="1252"/>
      <c r="AM11" s="1252"/>
      <c r="AN11" s="1252"/>
      <c r="AO11" s="1252"/>
      <c r="AP11" s="1252"/>
      <c r="AQ11" s="1252"/>
      <c r="AR11" s="1252"/>
      <c r="AS11" s="1252"/>
      <c r="AT11" s="1252"/>
      <c r="AU11" s="1252"/>
      <c r="AV11" s="1252"/>
      <c r="AW11" s="1252"/>
      <c r="AX11" s="1252"/>
      <c r="AY11" s="1252"/>
      <c r="AZ11" s="1252"/>
      <c r="BA11" s="1252"/>
      <c r="BB11" s="1252"/>
      <c r="BC11" s="1252"/>
      <c r="BD11" s="240"/>
      <c r="BE11" s="240"/>
      <c r="BF11" s="240"/>
      <c r="BG11" s="326"/>
    </row>
    <row r="12" spans="1:102" ht="16.2">
      <c r="A12" s="326"/>
      <c r="B12" s="412"/>
      <c r="C12" s="412"/>
      <c r="D12" s="412"/>
      <c r="E12" s="412"/>
      <c r="F12" s="412"/>
      <c r="G12" s="412"/>
      <c r="H12" s="412"/>
      <c r="I12" s="412"/>
      <c r="J12" s="412"/>
      <c r="K12" s="412"/>
      <c r="L12" s="412"/>
      <c r="M12" s="412"/>
      <c r="N12" s="412"/>
      <c r="O12" s="412"/>
      <c r="P12" s="412"/>
      <c r="Q12" s="412"/>
      <c r="R12" s="412"/>
      <c r="S12" s="412"/>
      <c r="T12" s="412"/>
      <c r="U12" s="412"/>
      <c r="V12" s="412"/>
      <c r="W12" s="412"/>
      <c r="X12" s="412"/>
      <c r="Y12" s="412"/>
      <c r="Z12" s="412"/>
      <c r="AA12" s="412"/>
      <c r="AB12" s="412"/>
      <c r="AC12" s="412"/>
      <c r="AD12" s="412"/>
      <c r="AE12" s="412"/>
      <c r="AF12" s="412"/>
      <c r="AG12" s="412"/>
      <c r="AH12" s="412"/>
      <c r="AI12" s="412"/>
      <c r="AJ12" s="412"/>
      <c r="AK12" s="412"/>
      <c r="AL12" s="412"/>
      <c r="AM12" s="412"/>
      <c r="AN12" s="412"/>
      <c r="AO12" s="412"/>
      <c r="AP12" s="412"/>
      <c r="AQ12" s="412"/>
      <c r="AR12" s="412"/>
      <c r="AS12" s="412"/>
      <c r="AT12" s="412"/>
      <c r="AU12" s="412"/>
      <c r="AV12" s="412"/>
      <c r="AW12" s="412"/>
      <c r="AX12" s="412"/>
      <c r="AY12" s="412"/>
      <c r="AZ12" s="412"/>
      <c r="BA12" s="412"/>
      <c r="BB12" s="412"/>
      <c r="BC12" s="412"/>
      <c r="BD12" s="240"/>
      <c r="BE12" s="240"/>
      <c r="BF12" s="240"/>
      <c r="BG12" s="326"/>
    </row>
    <row r="13" spans="1:102">
      <c r="A13" s="326"/>
      <c r="B13" s="328"/>
      <c r="C13" s="328"/>
      <c r="D13" s="328"/>
      <c r="E13" s="328"/>
      <c r="F13" s="328"/>
      <c r="G13" s="328"/>
      <c r="H13" s="328"/>
      <c r="I13" s="328"/>
      <c r="J13" s="328"/>
      <c r="K13" s="328"/>
      <c r="L13" s="328"/>
      <c r="M13" s="328"/>
      <c r="N13" s="328"/>
      <c r="O13" s="328"/>
      <c r="P13" s="328"/>
      <c r="Q13" s="328"/>
      <c r="R13" s="328"/>
      <c r="S13" s="328"/>
      <c r="T13" s="328"/>
      <c r="U13" s="328"/>
      <c r="V13" s="328"/>
      <c r="W13" s="328"/>
      <c r="X13" s="328"/>
      <c r="Y13" s="328"/>
      <c r="Z13" s="328"/>
      <c r="AA13" s="328"/>
      <c r="AB13" s="328"/>
      <c r="AC13" s="328"/>
      <c r="AD13" s="328"/>
      <c r="AE13" s="328"/>
      <c r="AF13" s="328"/>
      <c r="AG13" s="328"/>
      <c r="AH13" s="328"/>
      <c r="AI13" s="328"/>
      <c r="AJ13" s="328"/>
      <c r="AK13" s="328"/>
      <c r="AL13" s="328"/>
      <c r="AM13" s="328"/>
      <c r="AN13" s="328"/>
      <c r="AO13" s="328"/>
      <c r="AP13" s="328"/>
      <c r="AQ13" s="328"/>
      <c r="AR13" s="328"/>
      <c r="AS13" s="328"/>
      <c r="AT13" s="328"/>
      <c r="AU13" s="328"/>
      <c r="AV13" s="328"/>
      <c r="AW13" s="328"/>
      <c r="AX13" s="328"/>
      <c r="AY13" s="328"/>
      <c r="AZ13" s="328"/>
      <c r="BA13" s="328"/>
      <c r="BB13" s="328"/>
      <c r="BC13" s="328"/>
      <c r="BD13" s="326"/>
      <c r="BE13" s="326"/>
      <c r="BF13" s="326"/>
      <c r="BG13" s="326"/>
    </row>
    <row r="14" spans="1:102" ht="12" customHeight="1">
      <c r="A14" s="326"/>
      <c r="B14" s="1253" t="s">
        <v>779</v>
      </c>
      <c r="C14" s="1253"/>
      <c r="D14" s="1253"/>
      <c r="E14" s="1253"/>
      <c r="F14" s="1253"/>
      <c r="G14" s="1253"/>
      <c r="H14" s="1253"/>
      <c r="I14" s="1253"/>
      <c r="J14" s="1253"/>
      <c r="K14" s="1253"/>
      <c r="L14" s="1253"/>
      <c r="M14" s="1253"/>
      <c r="N14" s="1253"/>
      <c r="O14" s="1253"/>
      <c r="P14" s="1253"/>
      <c r="Q14" s="1253"/>
      <c r="R14" s="1253"/>
      <c r="S14" s="1253"/>
      <c r="T14" s="1253"/>
      <c r="U14" s="1253"/>
      <c r="V14" s="1253"/>
      <c r="W14" s="1253"/>
      <c r="X14" s="1253"/>
      <c r="Y14" s="1253"/>
      <c r="Z14" s="1253"/>
      <c r="AA14" s="1253"/>
      <c r="AB14" s="1253"/>
      <c r="AC14" s="1253"/>
      <c r="AD14" s="1253"/>
      <c r="AE14" s="1253"/>
      <c r="AF14" s="1253"/>
      <c r="AG14" s="1253"/>
      <c r="AH14" s="1253"/>
      <c r="AI14" s="1253"/>
      <c r="AJ14" s="1253"/>
      <c r="AK14" s="1253"/>
      <c r="AL14" s="1253"/>
      <c r="AM14" s="1253"/>
      <c r="AN14" s="1253"/>
      <c r="AO14" s="1253"/>
      <c r="AP14" s="1253"/>
      <c r="AQ14" s="1253"/>
      <c r="AR14" s="1253"/>
      <c r="AS14" s="1253"/>
      <c r="AT14" s="1253"/>
      <c r="AU14" s="1253"/>
      <c r="AV14" s="1253"/>
      <c r="AW14" s="1253"/>
      <c r="AX14" s="1253"/>
      <c r="AY14" s="1253"/>
      <c r="AZ14" s="1253"/>
      <c r="BA14" s="1253"/>
      <c r="BB14" s="1253"/>
      <c r="BC14" s="1253"/>
      <c r="BD14" s="235"/>
      <c r="BE14" s="235"/>
      <c r="BF14" s="326"/>
      <c r="BG14" s="326"/>
      <c r="BT14" s="249"/>
      <c r="BU14" s="249"/>
      <c r="BV14" s="249"/>
      <c r="CI14" s="249"/>
      <c r="CJ14" s="249"/>
      <c r="CW14" s="249"/>
      <c r="CX14" s="249"/>
    </row>
    <row r="15" spans="1:102" ht="12" customHeight="1">
      <c r="A15" s="326"/>
      <c r="B15" s="1253"/>
      <c r="C15" s="1253"/>
      <c r="D15" s="1253"/>
      <c r="E15" s="1253"/>
      <c r="F15" s="1253"/>
      <c r="G15" s="1253"/>
      <c r="H15" s="1253"/>
      <c r="I15" s="1253"/>
      <c r="J15" s="1253"/>
      <c r="K15" s="1253"/>
      <c r="L15" s="1253"/>
      <c r="M15" s="1253"/>
      <c r="N15" s="1253"/>
      <c r="O15" s="1253"/>
      <c r="P15" s="1253"/>
      <c r="Q15" s="1253"/>
      <c r="R15" s="1253"/>
      <c r="S15" s="1253"/>
      <c r="T15" s="1253"/>
      <c r="U15" s="1253"/>
      <c r="V15" s="1253"/>
      <c r="W15" s="1253"/>
      <c r="X15" s="1253"/>
      <c r="Y15" s="1253"/>
      <c r="Z15" s="1253"/>
      <c r="AA15" s="1253"/>
      <c r="AB15" s="1253"/>
      <c r="AC15" s="1253"/>
      <c r="AD15" s="1253"/>
      <c r="AE15" s="1253"/>
      <c r="AF15" s="1253"/>
      <c r="AG15" s="1253"/>
      <c r="AH15" s="1253"/>
      <c r="AI15" s="1253"/>
      <c r="AJ15" s="1253"/>
      <c r="AK15" s="1253"/>
      <c r="AL15" s="1253"/>
      <c r="AM15" s="1253"/>
      <c r="AN15" s="1253"/>
      <c r="AO15" s="1253"/>
      <c r="AP15" s="1253"/>
      <c r="AQ15" s="1253"/>
      <c r="AR15" s="1253"/>
      <c r="AS15" s="1253"/>
      <c r="AT15" s="1253"/>
      <c r="AU15" s="1253"/>
      <c r="AV15" s="1253"/>
      <c r="AW15" s="1253"/>
      <c r="AX15" s="1253"/>
      <c r="AY15" s="1253"/>
      <c r="AZ15" s="1253"/>
      <c r="BA15" s="1253"/>
      <c r="BB15" s="1253"/>
      <c r="BC15" s="1253"/>
      <c r="BD15" s="235"/>
      <c r="BE15" s="235"/>
      <c r="BF15" s="326"/>
      <c r="BG15" s="326"/>
      <c r="BM15" s="241"/>
      <c r="BN15" s="241"/>
      <c r="BO15" s="249"/>
      <c r="BP15" s="249"/>
      <c r="BQ15" s="249"/>
      <c r="BR15" s="249"/>
      <c r="BS15" s="249"/>
      <c r="BT15" s="249"/>
      <c r="BU15" s="249"/>
      <c r="BV15" s="249"/>
      <c r="BW15" s="241"/>
      <c r="BX15" s="241"/>
      <c r="BY15" s="249"/>
      <c r="BZ15" s="249"/>
      <c r="CA15" s="249"/>
      <c r="CB15" s="249"/>
      <c r="CC15" s="249"/>
      <c r="CD15" s="249"/>
      <c r="CE15" s="249"/>
      <c r="CF15" s="249"/>
      <c r="CG15" s="249"/>
      <c r="CH15" s="249"/>
      <c r="CI15" s="249"/>
      <c r="CJ15" s="249"/>
      <c r="CK15" s="241"/>
      <c r="CL15" s="241"/>
      <c r="CM15" s="249"/>
      <c r="CN15" s="249"/>
      <c r="CO15" s="249"/>
      <c r="CP15" s="249"/>
      <c r="CQ15" s="249"/>
      <c r="CR15" s="249"/>
      <c r="CS15" s="249"/>
      <c r="CT15" s="249"/>
      <c r="CU15" s="249"/>
      <c r="CV15" s="249"/>
      <c r="CW15" s="249"/>
      <c r="CX15" s="249"/>
    </row>
    <row r="16" spans="1:102" ht="12" customHeight="1">
      <c r="A16" s="326"/>
      <c r="B16" s="1253"/>
      <c r="C16" s="1253"/>
      <c r="D16" s="1253"/>
      <c r="E16" s="1253"/>
      <c r="F16" s="1253"/>
      <c r="G16" s="1253"/>
      <c r="H16" s="1253"/>
      <c r="I16" s="1253"/>
      <c r="J16" s="1253"/>
      <c r="K16" s="1253"/>
      <c r="L16" s="1253"/>
      <c r="M16" s="1253"/>
      <c r="N16" s="1253"/>
      <c r="O16" s="1253"/>
      <c r="P16" s="1253"/>
      <c r="Q16" s="1253"/>
      <c r="R16" s="1253"/>
      <c r="S16" s="1253"/>
      <c r="T16" s="1253"/>
      <c r="U16" s="1253"/>
      <c r="V16" s="1253"/>
      <c r="W16" s="1253"/>
      <c r="X16" s="1253"/>
      <c r="Y16" s="1253"/>
      <c r="Z16" s="1253"/>
      <c r="AA16" s="1253"/>
      <c r="AB16" s="1253"/>
      <c r="AC16" s="1253"/>
      <c r="AD16" s="1253"/>
      <c r="AE16" s="1253"/>
      <c r="AF16" s="1253"/>
      <c r="AG16" s="1253"/>
      <c r="AH16" s="1253"/>
      <c r="AI16" s="1253"/>
      <c r="AJ16" s="1253"/>
      <c r="AK16" s="1253"/>
      <c r="AL16" s="1253"/>
      <c r="AM16" s="1253"/>
      <c r="AN16" s="1253"/>
      <c r="AO16" s="1253"/>
      <c r="AP16" s="1253"/>
      <c r="AQ16" s="1253"/>
      <c r="AR16" s="1253"/>
      <c r="AS16" s="1253"/>
      <c r="AT16" s="1253"/>
      <c r="AU16" s="1253"/>
      <c r="AV16" s="1253"/>
      <c r="AW16" s="1253"/>
      <c r="AX16" s="1253"/>
      <c r="AY16" s="1253"/>
      <c r="AZ16" s="1253"/>
      <c r="BA16" s="1253"/>
      <c r="BB16" s="1253"/>
      <c r="BC16" s="1253"/>
      <c r="BD16" s="235"/>
      <c r="BE16" s="235"/>
      <c r="BF16" s="326"/>
      <c r="BG16" s="326"/>
      <c r="BL16" s="413"/>
    </row>
    <row r="17" spans="1:73" ht="12" customHeight="1">
      <c r="A17" s="326"/>
      <c r="B17" s="365"/>
      <c r="C17" s="365"/>
      <c r="D17" s="365"/>
      <c r="E17" s="365"/>
      <c r="F17" s="365"/>
      <c r="G17" s="365"/>
      <c r="H17" s="365"/>
      <c r="I17" s="365"/>
      <c r="J17" s="365"/>
      <c r="K17" s="365"/>
      <c r="L17" s="365"/>
      <c r="M17" s="365"/>
      <c r="N17" s="365"/>
      <c r="O17" s="365"/>
      <c r="P17" s="365"/>
      <c r="Q17" s="365"/>
      <c r="R17" s="365"/>
      <c r="S17" s="365"/>
      <c r="T17" s="365"/>
      <c r="U17" s="365"/>
      <c r="V17" s="365"/>
      <c r="W17" s="365"/>
      <c r="X17" s="365"/>
      <c r="Y17" s="365"/>
      <c r="Z17" s="365"/>
      <c r="AA17" s="365"/>
      <c r="AB17" s="365"/>
      <c r="AC17" s="365"/>
      <c r="AD17" s="365"/>
      <c r="AE17" s="365"/>
      <c r="AF17" s="365"/>
      <c r="AG17" s="365"/>
      <c r="AH17" s="365"/>
      <c r="AI17" s="365"/>
      <c r="AJ17" s="365"/>
      <c r="AK17" s="365"/>
      <c r="AL17" s="365"/>
      <c r="AM17" s="365"/>
      <c r="AN17" s="365"/>
      <c r="AO17" s="365"/>
      <c r="AP17" s="365"/>
      <c r="AQ17" s="365"/>
      <c r="AR17" s="365"/>
      <c r="AS17" s="365"/>
      <c r="AT17" s="365"/>
      <c r="AU17" s="365"/>
      <c r="AV17" s="365"/>
      <c r="AW17" s="365"/>
      <c r="AX17" s="365"/>
      <c r="AY17" s="365"/>
      <c r="AZ17" s="365"/>
      <c r="BA17" s="365"/>
      <c r="BB17" s="365"/>
      <c r="BC17" s="365"/>
      <c r="BD17" s="235"/>
      <c r="BE17" s="235"/>
      <c r="BF17" s="326"/>
      <c r="BG17" s="326"/>
      <c r="BL17" s="413"/>
    </row>
    <row r="18" spans="1:73" ht="10.5" customHeight="1">
      <c r="A18" s="326"/>
      <c r="B18" s="25"/>
      <c r="C18" s="328"/>
      <c r="D18" s="328"/>
      <c r="E18" s="328"/>
      <c r="F18" s="328"/>
      <c r="G18" s="328"/>
      <c r="H18" s="328"/>
      <c r="I18" s="328"/>
      <c r="J18" s="328"/>
      <c r="K18" s="328"/>
      <c r="L18" s="328"/>
      <c r="M18" s="328"/>
      <c r="N18" s="328"/>
      <c r="O18" s="328"/>
      <c r="P18" s="328"/>
      <c r="Q18" s="328"/>
      <c r="R18" s="328"/>
      <c r="S18" s="328"/>
      <c r="T18" s="328"/>
      <c r="U18" s="328"/>
      <c r="V18" s="328"/>
      <c r="W18" s="328"/>
      <c r="X18" s="328"/>
      <c r="Y18" s="328"/>
      <c r="Z18" s="328"/>
      <c r="AA18" s="328"/>
      <c r="AB18" s="328"/>
      <c r="AC18" s="328"/>
      <c r="AD18" s="328"/>
      <c r="AE18" s="328"/>
      <c r="AF18" s="328"/>
      <c r="AG18" s="328"/>
      <c r="AH18" s="328"/>
      <c r="AI18" s="328"/>
      <c r="AJ18" s="328"/>
      <c r="AK18" s="328"/>
      <c r="AL18" s="328"/>
      <c r="AM18" s="328"/>
      <c r="AN18" s="328"/>
      <c r="AO18" s="328"/>
      <c r="AP18" s="328"/>
      <c r="AQ18" s="328"/>
      <c r="AR18" s="328"/>
      <c r="AS18" s="328"/>
      <c r="AT18" s="328"/>
      <c r="AU18" s="328"/>
      <c r="AV18" s="328"/>
      <c r="AW18" s="328"/>
      <c r="AX18" s="328"/>
      <c r="AY18" s="328"/>
      <c r="AZ18" s="328"/>
      <c r="BA18" s="328"/>
      <c r="BB18" s="328"/>
      <c r="BC18" s="328"/>
      <c r="BD18" s="326"/>
      <c r="BE18" s="326"/>
      <c r="BF18" s="326"/>
      <c r="BG18" s="326"/>
    </row>
    <row r="19" spans="1:73" ht="13.5" customHeight="1">
      <c r="A19" s="326"/>
      <c r="B19" s="839" t="s">
        <v>65</v>
      </c>
      <c r="C19" s="839"/>
      <c r="D19" s="839"/>
      <c r="E19" s="839"/>
      <c r="F19" s="839"/>
      <c r="G19" s="839"/>
      <c r="H19" s="839"/>
      <c r="I19" s="839"/>
      <c r="J19" s="839"/>
      <c r="K19" s="839"/>
      <c r="L19" s="839"/>
      <c r="M19" s="839"/>
      <c r="N19" s="839"/>
      <c r="O19" s="839"/>
      <c r="P19" s="839"/>
      <c r="Q19" s="839"/>
      <c r="R19" s="839"/>
      <c r="S19" s="839"/>
      <c r="T19" s="839"/>
      <c r="U19" s="839"/>
      <c r="V19" s="839"/>
      <c r="W19" s="839"/>
      <c r="X19" s="839"/>
      <c r="Y19" s="839"/>
      <c r="Z19" s="839"/>
      <c r="AA19" s="839"/>
      <c r="AB19" s="839"/>
      <c r="AC19" s="839"/>
      <c r="AD19" s="839"/>
      <c r="AE19" s="839"/>
      <c r="AF19" s="839"/>
      <c r="AG19" s="839"/>
      <c r="AH19" s="839"/>
      <c r="AI19" s="839"/>
      <c r="AJ19" s="839"/>
      <c r="AK19" s="839"/>
      <c r="AL19" s="839"/>
      <c r="AM19" s="839"/>
      <c r="AN19" s="839"/>
      <c r="AO19" s="839"/>
      <c r="AP19" s="839"/>
      <c r="AQ19" s="839"/>
      <c r="AR19" s="839"/>
      <c r="AS19" s="839"/>
      <c r="AT19" s="839"/>
      <c r="AU19" s="839"/>
      <c r="AV19" s="839"/>
      <c r="AW19" s="839"/>
      <c r="AX19" s="839"/>
      <c r="AY19" s="839"/>
      <c r="AZ19" s="839"/>
      <c r="BA19" s="839"/>
      <c r="BB19" s="839"/>
      <c r="BC19" s="839"/>
      <c r="BD19" s="326"/>
      <c r="BE19" s="326"/>
      <c r="BF19" s="326"/>
      <c r="BG19" s="326"/>
      <c r="BN19" s="284"/>
      <c r="BO19" s="284"/>
      <c r="BP19" s="284"/>
      <c r="BQ19" s="284"/>
      <c r="BR19" s="284"/>
      <c r="BS19" s="284"/>
      <c r="BT19" s="284"/>
      <c r="BU19" s="284"/>
    </row>
    <row r="20" spans="1:73" ht="13.5" customHeight="1">
      <c r="A20" s="326"/>
      <c r="B20" s="366"/>
      <c r="C20" s="366"/>
      <c r="D20" s="366"/>
      <c r="E20" s="366"/>
      <c r="F20" s="366"/>
      <c r="G20" s="366"/>
      <c r="H20" s="366"/>
      <c r="I20" s="366"/>
      <c r="J20" s="366"/>
      <c r="K20" s="366"/>
      <c r="L20" s="366"/>
      <c r="M20" s="366"/>
      <c r="N20" s="366"/>
      <c r="O20" s="366"/>
      <c r="P20" s="366"/>
      <c r="Q20" s="366"/>
      <c r="R20" s="366"/>
      <c r="S20" s="366"/>
      <c r="T20" s="366"/>
      <c r="U20" s="366"/>
      <c r="V20" s="366"/>
      <c r="W20" s="366"/>
      <c r="X20" s="366"/>
      <c r="Y20" s="366"/>
      <c r="Z20" s="366"/>
      <c r="AA20" s="366"/>
      <c r="AB20" s="366"/>
      <c r="AC20" s="366"/>
      <c r="AD20" s="366"/>
      <c r="AE20" s="366"/>
      <c r="AF20" s="366"/>
      <c r="AG20" s="366"/>
      <c r="AH20" s="366"/>
      <c r="AI20" s="366"/>
      <c r="AJ20" s="366"/>
      <c r="AK20" s="366"/>
      <c r="AL20" s="366"/>
      <c r="AM20" s="366"/>
      <c r="AN20" s="366"/>
      <c r="AO20" s="366"/>
      <c r="AP20" s="366"/>
      <c r="AQ20" s="366"/>
      <c r="AR20" s="366"/>
      <c r="AS20" s="366"/>
      <c r="AT20" s="366"/>
      <c r="AU20" s="366"/>
      <c r="AV20" s="366"/>
      <c r="AW20" s="366"/>
      <c r="AX20" s="366"/>
      <c r="AY20" s="366"/>
      <c r="AZ20" s="366"/>
      <c r="BA20" s="366"/>
      <c r="BB20" s="366"/>
      <c r="BC20" s="366"/>
      <c r="BD20" s="326"/>
      <c r="BE20" s="326"/>
      <c r="BF20" s="326"/>
      <c r="BG20" s="326"/>
      <c r="BN20" s="284"/>
      <c r="BO20" s="284"/>
      <c r="BP20" s="284"/>
      <c r="BQ20" s="284"/>
      <c r="BR20" s="284"/>
      <c r="BS20" s="284"/>
      <c r="BT20" s="284"/>
      <c r="BU20" s="284"/>
    </row>
    <row r="21" spans="1:73" ht="4.5" customHeight="1" thickBot="1">
      <c r="A21" s="326"/>
      <c r="B21" s="232"/>
      <c r="C21" s="326"/>
      <c r="D21" s="326"/>
      <c r="E21" s="326"/>
      <c r="F21" s="326"/>
      <c r="G21" s="326"/>
      <c r="H21" s="326"/>
      <c r="I21" s="326"/>
      <c r="J21" s="326"/>
      <c r="K21" s="326"/>
      <c r="L21" s="326"/>
      <c r="M21" s="326"/>
      <c r="N21" s="326"/>
      <c r="O21" s="326"/>
      <c r="P21" s="326"/>
      <c r="Q21" s="326"/>
      <c r="R21" s="326"/>
      <c r="S21" s="326"/>
      <c r="T21" s="326"/>
      <c r="U21" s="326"/>
      <c r="V21" s="326"/>
      <c r="W21" s="326"/>
      <c r="X21" s="326"/>
      <c r="Y21" s="326"/>
      <c r="Z21" s="326"/>
      <c r="AA21" s="326"/>
      <c r="AB21" s="326"/>
      <c r="AC21" s="326"/>
      <c r="AD21" s="326"/>
      <c r="AE21" s="326"/>
      <c r="AF21" s="326"/>
      <c r="AG21" s="326"/>
      <c r="AH21" s="326"/>
      <c r="AI21" s="326"/>
      <c r="AJ21" s="326"/>
      <c r="AK21" s="326"/>
      <c r="AL21" s="326"/>
      <c r="AM21" s="326"/>
      <c r="AN21" s="326"/>
      <c r="AO21" s="326"/>
      <c r="AP21" s="326"/>
      <c r="AQ21" s="326"/>
      <c r="AR21" s="326"/>
      <c r="AS21" s="326"/>
      <c r="AT21" s="326"/>
      <c r="AU21" s="326"/>
      <c r="AV21" s="326"/>
      <c r="AW21" s="326"/>
      <c r="AX21" s="326"/>
      <c r="AY21" s="326"/>
      <c r="AZ21" s="326"/>
      <c r="BA21" s="326"/>
      <c r="BB21" s="326"/>
      <c r="BC21" s="326"/>
      <c r="BD21" s="326"/>
      <c r="BE21" s="326"/>
      <c r="BF21" s="326"/>
      <c r="BG21" s="326"/>
      <c r="BN21" s="284"/>
      <c r="BO21" s="284"/>
      <c r="BP21" s="284"/>
      <c r="BQ21" s="284"/>
      <c r="BR21" s="284"/>
      <c r="BS21" s="284"/>
      <c r="BT21" s="284"/>
      <c r="BU21" s="284"/>
    </row>
    <row r="22" spans="1:73" ht="13.5" customHeight="1">
      <c r="A22" s="326"/>
      <c r="B22" s="840"/>
      <c r="C22" s="842" t="s">
        <v>425</v>
      </c>
      <c r="D22" s="842"/>
      <c r="E22" s="842"/>
      <c r="F22" s="842"/>
      <c r="G22" s="842"/>
      <c r="H22" s="842"/>
      <c r="I22" s="842"/>
      <c r="J22" s="842"/>
      <c r="K22" s="842"/>
      <c r="L22" s="844"/>
      <c r="M22" s="414" t="s">
        <v>66</v>
      </c>
      <c r="N22" s="415"/>
      <c r="O22" s="415"/>
      <c r="P22" s="415"/>
      <c r="Q22" s="415"/>
      <c r="R22" s="415"/>
      <c r="S22" s="415"/>
      <c r="T22" s="415"/>
      <c r="U22" s="415"/>
      <c r="V22" s="415"/>
      <c r="W22" s="415"/>
      <c r="X22" s="415"/>
      <c r="Y22" s="415"/>
      <c r="Z22" s="415"/>
      <c r="AA22" s="415"/>
      <c r="AB22" s="415"/>
      <c r="AC22" s="415"/>
      <c r="AD22" s="415"/>
      <c r="AE22" s="415"/>
      <c r="AF22" s="415"/>
      <c r="AG22" s="415"/>
      <c r="AH22" s="415"/>
      <c r="AI22" s="415"/>
      <c r="AJ22" s="415"/>
      <c r="AK22" s="415"/>
      <c r="AL22" s="415"/>
      <c r="AM22" s="415"/>
      <c r="AN22" s="415"/>
      <c r="AO22" s="415"/>
      <c r="AP22" s="415"/>
      <c r="AQ22" s="415"/>
      <c r="AR22" s="415"/>
      <c r="AS22" s="415"/>
      <c r="AT22" s="415"/>
      <c r="AU22" s="415"/>
      <c r="AV22" s="415"/>
      <c r="AW22" s="415"/>
      <c r="AX22" s="415"/>
      <c r="AY22" s="415"/>
      <c r="AZ22" s="415"/>
      <c r="BA22" s="415"/>
      <c r="BB22" s="415"/>
      <c r="BC22" s="416"/>
      <c r="BN22" s="284"/>
      <c r="BO22" s="284"/>
      <c r="BP22" s="284"/>
      <c r="BQ22" s="284"/>
      <c r="BR22" s="284"/>
      <c r="BS22" s="284"/>
      <c r="BT22" s="284"/>
      <c r="BU22" s="284"/>
    </row>
    <row r="23" spans="1:73" ht="11.25" customHeight="1">
      <c r="A23" s="326"/>
      <c r="B23" s="841"/>
      <c r="C23" s="843"/>
      <c r="D23" s="843"/>
      <c r="E23" s="843"/>
      <c r="F23" s="843"/>
      <c r="G23" s="843"/>
      <c r="H23" s="843"/>
      <c r="I23" s="843"/>
      <c r="J23" s="843"/>
      <c r="K23" s="843"/>
      <c r="L23" s="845"/>
      <c r="M23" s="1254"/>
      <c r="N23" s="1255"/>
      <c r="O23" s="1255"/>
      <c r="P23" s="1255"/>
      <c r="Q23" s="1255"/>
      <c r="R23" s="1255"/>
      <c r="S23" s="1255"/>
      <c r="T23" s="1255"/>
      <c r="U23" s="1255"/>
      <c r="V23" s="1255"/>
      <c r="W23" s="1255"/>
      <c r="X23" s="1255"/>
      <c r="Y23" s="1255"/>
      <c r="Z23" s="1255"/>
      <c r="AA23" s="1255"/>
      <c r="AB23" s="1255"/>
      <c r="AC23" s="1255"/>
      <c r="AD23" s="1255"/>
      <c r="AE23" s="1255"/>
      <c r="AF23" s="1255"/>
      <c r="AG23" s="1255"/>
      <c r="AH23" s="1255"/>
      <c r="AI23" s="1255"/>
      <c r="AJ23" s="1255"/>
      <c r="AK23" s="1255"/>
      <c r="AL23" s="1255"/>
      <c r="AM23" s="1255"/>
      <c r="AN23" s="1255"/>
      <c r="AO23" s="1255"/>
      <c r="AP23" s="1255"/>
      <c r="AQ23" s="1255"/>
      <c r="AR23" s="1255"/>
      <c r="AS23" s="1255"/>
      <c r="AT23" s="1255"/>
      <c r="AU23" s="1255"/>
      <c r="AV23" s="1255"/>
      <c r="AW23" s="1255"/>
      <c r="AX23" s="1255"/>
      <c r="AY23" s="1255"/>
      <c r="AZ23" s="1255"/>
      <c r="BA23" s="1255"/>
      <c r="BB23" s="1255"/>
      <c r="BC23" s="1256"/>
      <c r="BN23" s="284"/>
      <c r="BO23" s="284"/>
      <c r="BP23" s="284"/>
      <c r="BQ23" s="284"/>
      <c r="BR23" s="284"/>
      <c r="BS23" s="284"/>
      <c r="BT23" s="284"/>
      <c r="BU23" s="284"/>
    </row>
    <row r="24" spans="1:73" ht="11.25" customHeight="1">
      <c r="A24" s="326"/>
      <c r="B24" s="841"/>
      <c r="C24" s="843"/>
      <c r="D24" s="843"/>
      <c r="E24" s="843"/>
      <c r="F24" s="843"/>
      <c r="G24" s="843"/>
      <c r="H24" s="843"/>
      <c r="I24" s="843"/>
      <c r="J24" s="843"/>
      <c r="K24" s="843"/>
      <c r="L24" s="845"/>
      <c r="M24" s="1254"/>
      <c r="N24" s="1255"/>
      <c r="O24" s="1255"/>
      <c r="P24" s="1255"/>
      <c r="Q24" s="1255"/>
      <c r="R24" s="1255"/>
      <c r="S24" s="1255"/>
      <c r="T24" s="1255"/>
      <c r="U24" s="1255"/>
      <c r="V24" s="1255"/>
      <c r="W24" s="1255"/>
      <c r="X24" s="1255"/>
      <c r="Y24" s="1255"/>
      <c r="Z24" s="1255"/>
      <c r="AA24" s="1255"/>
      <c r="AB24" s="1255"/>
      <c r="AC24" s="1255"/>
      <c r="AD24" s="1255"/>
      <c r="AE24" s="1255"/>
      <c r="AF24" s="1255"/>
      <c r="AG24" s="1255"/>
      <c r="AH24" s="1255"/>
      <c r="AI24" s="1255"/>
      <c r="AJ24" s="1255"/>
      <c r="AK24" s="1255"/>
      <c r="AL24" s="1255"/>
      <c r="AM24" s="1255"/>
      <c r="AN24" s="1255"/>
      <c r="AO24" s="1255"/>
      <c r="AP24" s="1255"/>
      <c r="AQ24" s="1255"/>
      <c r="AR24" s="1255"/>
      <c r="AS24" s="1255"/>
      <c r="AT24" s="1255"/>
      <c r="AU24" s="1255"/>
      <c r="AV24" s="1255"/>
      <c r="AW24" s="1255"/>
      <c r="AX24" s="1255"/>
      <c r="AY24" s="1255"/>
      <c r="AZ24" s="1255"/>
      <c r="BA24" s="1255"/>
      <c r="BB24" s="1255"/>
      <c r="BC24" s="1256"/>
      <c r="BN24" s="284"/>
      <c r="BO24" s="284"/>
      <c r="BP24" s="284"/>
      <c r="BQ24" s="284"/>
      <c r="BR24" s="284"/>
      <c r="BS24" s="284"/>
      <c r="BT24" s="284"/>
      <c r="BU24" s="284"/>
    </row>
    <row r="25" spans="1:73" ht="13.5" customHeight="1">
      <c r="A25" s="326"/>
      <c r="B25" s="824"/>
      <c r="C25" s="1257" t="s">
        <v>26</v>
      </c>
      <c r="D25" s="1257"/>
      <c r="E25" s="1257"/>
      <c r="F25" s="1257"/>
      <c r="G25" s="1257"/>
      <c r="H25" s="1257"/>
      <c r="I25" s="1257"/>
      <c r="J25" s="1257"/>
      <c r="K25" s="1257"/>
      <c r="L25" s="719"/>
      <c r="M25" s="417" t="s">
        <v>69</v>
      </c>
      <c r="N25" s="418"/>
      <c r="O25" s="1258"/>
      <c r="P25" s="1258"/>
      <c r="Q25" s="1258"/>
      <c r="R25" s="1258"/>
      <c r="S25" s="419" t="s">
        <v>70</v>
      </c>
      <c r="T25" s="1258"/>
      <c r="U25" s="1258"/>
      <c r="V25" s="1258"/>
      <c r="W25" s="1258"/>
      <c r="X25" s="1258"/>
      <c r="Y25" s="418"/>
      <c r="Z25" s="418"/>
      <c r="AA25" s="420"/>
      <c r="AB25" s="420"/>
      <c r="AC25" s="420"/>
      <c r="AD25" s="420"/>
      <c r="AE25" s="421"/>
      <c r="AF25" s="421"/>
      <c r="AG25" s="421"/>
      <c r="AH25" s="421"/>
      <c r="AI25" s="421"/>
      <c r="AJ25" s="421"/>
      <c r="AK25" s="421"/>
      <c r="AL25" s="421"/>
      <c r="AM25" s="421"/>
      <c r="AN25" s="421"/>
      <c r="AO25" s="421"/>
      <c r="AP25" s="421"/>
      <c r="AQ25" s="421"/>
      <c r="AR25" s="420"/>
      <c r="AS25" s="420"/>
      <c r="AT25" s="422"/>
      <c r="AU25" s="422"/>
      <c r="AV25" s="422"/>
      <c r="AW25" s="324"/>
      <c r="AX25" s="324"/>
      <c r="AY25" s="324"/>
      <c r="AZ25" s="324"/>
      <c r="BA25" s="324"/>
      <c r="BB25" s="324"/>
      <c r="BC25" s="423"/>
      <c r="BN25" s="284"/>
      <c r="BO25" s="284"/>
      <c r="BP25" s="284"/>
      <c r="BQ25" s="284"/>
      <c r="BR25" s="284"/>
      <c r="BS25" s="284"/>
      <c r="BT25" s="284"/>
      <c r="BU25" s="284"/>
    </row>
    <row r="26" spans="1:73" ht="11.25" customHeight="1">
      <c r="A26" s="326"/>
      <c r="B26" s="824"/>
      <c r="C26" s="1257"/>
      <c r="D26" s="1257"/>
      <c r="E26" s="1257"/>
      <c r="F26" s="1257"/>
      <c r="G26" s="1257"/>
      <c r="H26" s="1257"/>
      <c r="I26" s="1257"/>
      <c r="J26" s="1257"/>
      <c r="K26" s="1257"/>
      <c r="L26" s="719"/>
      <c r="M26" s="1254"/>
      <c r="N26" s="1255"/>
      <c r="O26" s="1255"/>
      <c r="P26" s="1255"/>
      <c r="Q26" s="1255"/>
      <c r="R26" s="1255"/>
      <c r="S26" s="1255"/>
      <c r="T26" s="1255"/>
      <c r="U26" s="1255"/>
      <c r="V26" s="1255"/>
      <c r="W26" s="1255"/>
      <c r="X26" s="1255"/>
      <c r="Y26" s="1255"/>
      <c r="Z26" s="1255"/>
      <c r="AA26" s="1255"/>
      <c r="AB26" s="1255"/>
      <c r="AC26" s="1255"/>
      <c r="AD26" s="1255"/>
      <c r="AE26" s="1255"/>
      <c r="AF26" s="1255"/>
      <c r="AG26" s="1255"/>
      <c r="AH26" s="1255"/>
      <c r="AI26" s="1255"/>
      <c r="AJ26" s="1255"/>
      <c r="AK26" s="1255"/>
      <c r="AL26" s="1255"/>
      <c r="AM26" s="1255"/>
      <c r="AN26" s="1255"/>
      <c r="AO26" s="1255"/>
      <c r="AP26" s="1255"/>
      <c r="AQ26" s="1255"/>
      <c r="AR26" s="1255"/>
      <c r="AS26" s="1255"/>
      <c r="AT26" s="1255"/>
      <c r="AU26" s="1255"/>
      <c r="AV26" s="1255"/>
      <c r="AW26" s="1255"/>
      <c r="AX26" s="1255"/>
      <c r="AY26" s="1255"/>
      <c r="AZ26" s="1255"/>
      <c r="BA26" s="1255"/>
      <c r="BB26" s="1255"/>
      <c r="BC26" s="1256"/>
      <c r="BN26" s="284"/>
      <c r="BO26" s="284"/>
      <c r="BP26" s="284"/>
      <c r="BQ26" s="284"/>
      <c r="BR26" s="284"/>
      <c r="BS26" s="284"/>
      <c r="BT26" s="284"/>
      <c r="BU26" s="284"/>
    </row>
    <row r="27" spans="1:73" ht="11.25" customHeight="1" thickBot="1">
      <c r="A27" s="326"/>
      <c r="B27" s="759"/>
      <c r="C27" s="826"/>
      <c r="D27" s="826"/>
      <c r="E27" s="826"/>
      <c r="F27" s="826"/>
      <c r="G27" s="826"/>
      <c r="H27" s="826"/>
      <c r="I27" s="826"/>
      <c r="J27" s="826"/>
      <c r="K27" s="826"/>
      <c r="L27" s="656"/>
      <c r="M27" s="1259"/>
      <c r="N27" s="1260"/>
      <c r="O27" s="1260"/>
      <c r="P27" s="1260"/>
      <c r="Q27" s="1260"/>
      <c r="R27" s="1260"/>
      <c r="S27" s="1260"/>
      <c r="T27" s="1260"/>
      <c r="U27" s="1260"/>
      <c r="V27" s="1260"/>
      <c r="W27" s="1260"/>
      <c r="X27" s="1260"/>
      <c r="Y27" s="1260"/>
      <c r="Z27" s="1260"/>
      <c r="AA27" s="1260"/>
      <c r="AB27" s="1260"/>
      <c r="AC27" s="1260"/>
      <c r="AD27" s="1260"/>
      <c r="AE27" s="1260"/>
      <c r="AF27" s="1260"/>
      <c r="AG27" s="1260"/>
      <c r="AH27" s="1260"/>
      <c r="AI27" s="1260"/>
      <c r="AJ27" s="1260"/>
      <c r="AK27" s="1260"/>
      <c r="AL27" s="1260"/>
      <c r="AM27" s="1260"/>
      <c r="AN27" s="1260"/>
      <c r="AO27" s="1260"/>
      <c r="AP27" s="1260"/>
      <c r="AQ27" s="1260"/>
      <c r="AR27" s="1260"/>
      <c r="AS27" s="1260"/>
      <c r="AT27" s="1260"/>
      <c r="AU27" s="1260"/>
      <c r="AV27" s="1260"/>
      <c r="AW27" s="1260"/>
      <c r="AX27" s="1260"/>
      <c r="AY27" s="1260"/>
      <c r="AZ27" s="1260"/>
      <c r="BA27" s="1260"/>
      <c r="BB27" s="1260"/>
      <c r="BC27" s="1261"/>
      <c r="BN27" s="284"/>
      <c r="BO27" s="284"/>
      <c r="BP27" s="284"/>
      <c r="BQ27" s="284"/>
      <c r="BR27" s="284"/>
      <c r="BS27" s="284"/>
      <c r="BT27" s="284"/>
      <c r="BU27" s="284"/>
    </row>
    <row r="28" spans="1:73" ht="7.5" customHeight="1" thickBot="1">
      <c r="A28" s="326"/>
      <c r="B28" s="241"/>
      <c r="C28" s="326"/>
      <c r="D28" s="326"/>
      <c r="E28" s="326"/>
      <c r="F28" s="326"/>
      <c r="G28" s="326"/>
      <c r="H28" s="326"/>
      <c r="I28" s="326"/>
      <c r="J28" s="326"/>
      <c r="K28" s="326"/>
      <c r="L28" s="326"/>
      <c r="M28" s="326"/>
      <c r="N28" s="326"/>
      <c r="O28" s="326"/>
      <c r="P28" s="326"/>
      <c r="Q28" s="424"/>
      <c r="R28" s="1262"/>
      <c r="S28" s="1262"/>
      <c r="T28" s="1263"/>
      <c r="U28" s="1263"/>
      <c r="V28" s="1263"/>
      <c r="W28" s="1263"/>
      <c r="X28" s="1263"/>
      <c r="Y28" s="1263"/>
      <c r="Z28" s="1263"/>
      <c r="AA28" s="1263"/>
      <c r="AB28" s="1263"/>
      <c r="AC28" s="1263"/>
      <c r="AD28" s="1263"/>
      <c r="AE28" s="1263"/>
      <c r="AF28" s="1263"/>
      <c r="AG28" s="1262"/>
      <c r="AH28" s="1262"/>
      <c r="AI28" s="326"/>
      <c r="AJ28" s="326"/>
      <c r="AK28" s="326"/>
      <c r="AL28" s="326"/>
      <c r="AM28" s="326"/>
      <c r="AN28" s="326"/>
      <c r="AO28" s="326"/>
      <c r="AP28" s="326"/>
      <c r="AQ28" s="326"/>
      <c r="AR28" s="326"/>
      <c r="AS28" s="326"/>
      <c r="AT28" s="326"/>
      <c r="AU28" s="326"/>
      <c r="AV28" s="326"/>
      <c r="AW28" s="326"/>
      <c r="AX28" s="326"/>
      <c r="AY28" s="326"/>
      <c r="AZ28" s="1264"/>
      <c r="BA28" s="1264"/>
      <c r="BB28" s="1264"/>
      <c r="BC28" s="1264"/>
      <c r="BD28" s="326"/>
      <c r="BE28" s="326"/>
      <c r="BF28" s="326"/>
      <c r="BG28" s="326"/>
      <c r="BN28" s="284"/>
      <c r="BO28" s="284"/>
      <c r="BP28" s="284"/>
      <c r="BQ28" s="284"/>
      <c r="BR28" s="284"/>
      <c r="BS28" s="284"/>
      <c r="BT28" s="284"/>
      <c r="BU28" s="284"/>
    </row>
    <row r="29" spans="1:73" ht="11.25" customHeight="1">
      <c r="A29" s="326"/>
      <c r="B29" s="780" t="s">
        <v>439</v>
      </c>
      <c r="C29" s="781"/>
      <c r="D29" s="782"/>
      <c r="E29" s="619" t="s">
        <v>434</v>
      </c>
      <c r="F29" s="619"/>
      <c r="G29" s="619"/>
      <c r="H29" s="619"/>
      <c r="I29" s="619"/>
      <c r="J29" s="619"/>
      <c r="K29" s="619"/>
      <c r="L29" s="620"/>
      <c r="M29" s="789" t="s">
        <v>18</v>
      </c>
      <c r="N29" s="790"/>
      <c r="O29" s="811" t="s">
        <v>427</v>
      </c>
      <c r="P29" s="811"/>
      <c r="Q29" s="811"/>
      <c r="R29" s="811"/>
      <c r="S29" s="811"/>
      <c r="T29" s="790" t="s">
        <v>18</v>
      </c>
      <c r="U29" s="790"/>
      <c r="V29" s="811" t="s">
        <v>428</v>
      </c>
      <c r="W29" s="811"/>
      <c r="X29" s="811"/>
      <c r="Y29" s="811"/>
      <c r="Z29" s="811"/>
      <c r="AA29" s="811"/>
      <c r="AB29" s="811"/>
      <c r="AC29" s="790" t="s">
        <v>18</v>
      </c>
      <c r="AD29" s="790"/>
      <c r="AE29" s="811" t="s">
        <v>738</v>
      </c>
      <c r="AF29" s="811"/>
      <c r="AG29" s="811"/>
      <c r="AH29" s="811"/>
      <c r="AI29" s="811"/>
      <c r="AJ29" s="811"/>
      <c r="AK29" s="811"/>
      <c r="AL29" s="811"/>
      <c r="AM29" s="811"/>
      <c r="AN29" s="811"/>
      <c r="AO29" s="811"/>
      <c r="AP29" s="811"/>
      <c r="AQ29" s="811"/>
      <c r="AR29" s="811"/>
      <c r="AS29" s="811"/>
      <c r="AT29" s="811"/>
      <c r="AU29" s="811"/>
      <c r="AV29" s="811"/>
      <c r="AW29" s="811"/>
      <c r="AX29" s="811"/>
      <c r="AY29" s="811"/>
      <c r="AZ29" s="811"/>
      <c r="BA29" s="811"/>
      <c r="BB29" s="811"/>
      <c r="BC29" s="1291"/>
    </row>
    <row r="30" spans="1:73" ht="11.25" customHeight="1">
      <c r="A30" s="326"/>
      <c r="B30" s="783"/>
      <c r="C30" s="1265"/>
      <c r="D30" s="785"/>
      <c r="E30" s="625"/>
      <c r="F30" s="625"/>
      <c r="G30" s="625"/>
      <c r="H30" s="625"/>
      <c r="I30" s="625"/>
      <c r="J30" s="625"/>
      <c r="K30" s="625"/>
      <c r="L30" s="626"/>
      <c r="M30" s="791"/>
      <c r="N30" s="792"/>
      <c r="O30" s="812"/>
      <c r="P30" s="812"/>
      <c r="Q30" s="812"/>
      <c r="R30" s="812"/>
      <c r="S30" s="812"/>
      <c r="T30" s="792"/>
      <c r="U30" s="792"/>
      <c r="V30" s="812"/>
      <c r="W30" s="812"/>
      <c r="X30" s="812"/>
      <c r="Y30" s="812"/>
      <c r="Z30" s="812"/>
      <c r="AA30" s="812"/>
      <c r="AB30" s="812"/>
      <c r="AC30" s="792"/>
      <c r="AD30" s="792"/>
      <c r="AE30" s="812"/>
      <c r="AF30" s="812"/>
      <c r="AG30" s="812"/>
      <c r="AH30" s="812"/>
      <c r="AI30" s="812"/>
      <c r="AJ30" s="812"/>
      <c r="AK30" s="812"/>
      <c r="AL30" s="812"/>
      <c r="AM30" s="812"/>
      <c r="AN30" s="812"/>
      <c r="AO30" s="812"/>
      <c r="AP30" s="812"/>
      <c r="AQ30" s="812"/>
      <c r="AR30" s="812"/>
      <c r="AS30" s="812"/>
      <c r="AT30" s="812"/>
      <c r="AU30" s="812"/>
      <c r="AV30" s="812"/>
      <c r="AW30" s="812"/>
      <c r="AX30" s="812"/>
      <c r="AY30" s="812"/>
      <c r="AZ30" s="812"/>
      <c r="BA30" s="812"/>
      <c r="BB30" s="812"/>
      <c r="BC30" s="1292"/>
    </row>
    <row r="31" spans="1:73" ht="13.5" customHeight="1">
      <c r="A31" s="326"/>
      <c r="B31" s="783"/>
      <c r="C31" s="1265"/>
      <c r="D31" s="785"/>
      <c r="E31" s="636" t="s">
        <v>433</v>
      </c>
      <c r="F31" s="636"/>
      <c r="G31" s="636"/>
      <c r="H31" s="636"/>
      <c r="I31" s="636"/>
      <c r="J31" s="636"/>
      <c r="K31" s="636"/>
      <c r="L31" s="637"/>
      <c r="M31" s="301" t="s">
        <v>66</v>
      </c>
      <c r="N31" s="459"/>
      <c r="O31" s="459"/>
      <c r="P31" s="698"/>
      <c r="Q31" s="698"/>
      <c r="R31" s="698"/>
      <c r="S31" s="698"/>
      <c r="T31" s="698"/>
      <c r="U31" s="698"/>
      <c r="V31" s="698"/>
      <c r="W31" s="698"/>
      <c r="X31" s="698"/>
      <c r="Y31" s="698"/>
      <c r="Z31" s="698"/>
      <c r="AA31" s="698"/>
      <c r="AB31" s="698"/>
      <c r="AC31" s="698"/>
      <c r="AD31" s="698"/>
      <c r="AE31" s="698"/>
      <c r="AF31" s="698"/>
      <c r="AG31" s="698"/>
      <c r="AH31" s="698"/>
      <c r="AI31" s="698"/>
      <c r="AJ31" s="698"/>
      <c r="AK31" s="698"/>
      <c r="AL31" s="698"/>
      <c r="AM31" s="698"/>
      <c r="AN31" s="698"/>
      <c r="AO31" s="698"/>
      <c r="AP31" s="698"/>
      <c r="AQ31" s="698"/>
      <c r="AR31" s="698"/>
      <c r="AS31" s="698"/>
      <c r="AT31" s="698"/>
      <c r="AU31" s="698"/>
      <c r="AV31" s="698"/>
      <c r="AW31" s="698"/>
      <c r="AX31" s="698"/>
      <c r="AY31" s="698"/>
      <c r="AZ31" s="698"/>
      <c r="BA31" s="698"/>
      <c r="BB31" s="698"/>
      <c r="BC31" s="699"/>
    </row>
    <row r="32" spans="1:73" ht="11.25" customHeight="1">
      <c r="A32" s="326"/>
      <c r="B32" s="783"/>
      <c r="C32" s="1265"/>
      <c r="D32" s="785"/>
      <c r="E32" s="639"/>
      <c r="F32" s="639"/>
      <c r="G32" s="639"/>
      <c r="H32" s="639"/>
      <c r="I32" s="639"/>
      <c r="J32" s="639"/>
      <c r="K32" s="639"/>
      <c r="L32" s="640"/>
      <c r="M32" s="768"/>
      <c r="N32" s="769"/>
      <c r="O32" s="769"/>
      <c r="P32" s="769"/>
      <c r="Q32" s="769"/>
      <c r="R32" s="769"/>
      <c r="S32" s="769"/>
      <c r="T32" s="769"/>
      <c r="U32" s="769"/>
      <c r="V32" s="769"/>
      <c r="W32" s="769"/>
      <c r="X32" s="769"/>
      <c r="Y32" s="769"/>
      <c r="Z32" s="769"/>
      <c r="AA32" s="769"/>
      <c r="AB32" s="769"/>
      <c r="AC32" s="769"/>
      <c r="AD32" s="769"/>
      <c r="AE32" s="769"/>
      <c r="AF32" s="769"/>
      <c r="AG32" s="769"/>
      <c r="AH32" s="769"/>
      <c r="AI32" s="769"/>
      <c r="AJ32" s="769"/>
      <c r="AK32" s="769"/>
      <c r="AL32" s="769"/>
      <c r="AM32" s="769"/>
      <c r="AN32" s="769"/>
      <c r="AO32" s="769"/>
      <c r="AP32" s="769"/>
      <c r="AQ32" s="769"/>
      <c r="AR32" s="769"/>
      <c r="AS32" s="769"/>
      <c r="AT32" s="769"/>
      <c r="AU32" s="769"/>
      <c r="AV32" s="769"/>
      <c r="AW32" s="769"/>
      <c r="AX32" s="769"/>
      <c r="AY32" s="769"/>
      <c r="AZ32" s="769"/>
      <c r="BA32" s="769"/>
      <c r="BB32" s="769"/>
      <c r="BC32" s="770"/>
    </row>
    <row r="33" spans="1:86" ht="11.25" customHeight="1">
      <c r="A33" s="326"/>
      <c r="B33" s="783"/>
      <c r="C33" s="1265"/>
      <c r="D33" s="785"/>
      <c r="E33" s="642"/>
      <c r="F33" s="642"/>
      <c r="G33" s="642"/>
      <c r="H33" s="642"/>
      <c r="I33" s="642"/>
      <c r="J33" s="642"/>
      <c r="K33" s="642"/>
      <c r="L33" s="643"/>
      <c r="M33" s="771"/>
      <c r="N33" s="772"/>
      <c r="O33" s="772"/>
      <c r="P33" s="772"/>
      <c r="Q33" s="772"/>
      <c r="R33" s="772"/>
      <c r="S33" s="772"/>
      <c r="T33" s="772"/>
      <c r="U33" s="772"/>
      <c r="V33" s="772"/>
      <c r="W33" s="772"/>
      <c r="X33" s="772"/>
      <c r="Y33" s="772"/>
      <c r="Z33" s="772"/>
      <c r="AA33" s="772"/>
      <c r="AB33" s="772"/>
      <c r="AC33" s="772"/>
      <c r="AD33" s="772"/>
      <c r="AE33" s="772"/>
      <c r="AF33" s="772"/>
      <c r="AG33" s="772"/>
      <c r="AH33" s="772"/>
      <c r="AI33" s="772"/>
      <c r="AJ33" s="772"/>
      <c r="AK33" s="772"/>
      <c r="AL33" s="772"/>
      <c r="AM33" s="772"/>
      <c r="AN33" s="772"/>
      <c r="AO33" s="772"/>
      <c r="AP33" s="772"/>
      <c r="AQ33" s="772"/>
      <c r="AR33" s="772"/>
      <c r="AS33" s="772"/>
      <c r="AT33" s="772"/>
      <c r="AU33" s="772"/>
      <c r="AV33" s="772"/>
      <c r="AW33" s="772"/>
      <c r="AX33" s="772"/>
      <c r="AY33" s="772"/>
      <c r="AZ33" s="772"/>
      <c r="BA33" s="772"/>
      <c r="BB33" s="772"/>
      <c r="BC33" s="773"/>
    </row>
    <row r="34" spans="1:86" ht="13.5" customHeight="1">
      <c r="A34" s="326"/>
      <c r="B34" s="783"/>
      <c r="C34" s="1265"/>
      <c r="D34" s="785"/>
      <c r="E34" s="652" t="s">
        <v>67</v>
      </c>
      <c r="F34" s="652"/>
      <c r="G34" s="652"/>
      <c r="H34" s="652"/>
      <c r="I34" s="652"/>
      <c r="J34" s="652"/>
      <c r="K34" s="652"/>
      <c r="L34" s="653"/>
      <c r="M34" s="685" t="s">
        <v>8</v>
      </c>
      <c r="N34" s="720"/>
      <c r="O34" s="687"/>
      <c r="P34" s="299" t="s">
        <v>68</v>
      </c>
      <c r="Q34" s="300"/>
      <c r="R34" s="300"/>
      <c r="S34" s="797"/>
      <c r="T34" s="797"/>
      <c r="U34" s="797"/>
      <c r="V34" s="797"/>
      <c r="W34" s="797"/>
      <c r="X34" s="797"/>
      <c r="Y34" s="797"/>
      <c r="Z34" s="797"/>
      <c r="AA34" s="797"/>
      <c r="AB34" s="797"/>
      <c r="AC34" s="797"/>
      <c r="AD34" s="797"/>
      <c r="AE34" s="797"/>
      <c r="AF34" s="798"/>
      <c r="AG34" s="693" t="s">
        <v>432</v>
      </c>
      <c r="AH34" s="720"/>
      <c r="AI34" s="720"/>
      <c r="AJ34" s="687"/>
      <c r="AK34" s="774"/>
      <c r="AL34" s="775"/>
      <c r="AM34" s="775"/>
      <c r="AN34" s="775"/>
      <c r="AO34" s="775"/>
      <c r="AP34" s="775"/>
      <c r="AQ34" s="775"/>
      <c r="AR34" s="775"/>
      <c r="AS34" s="775"/>
      <c r="AT34" s="775"/>
      <c r="AU34" s="775"/>
      <c r="AV34" s="775"/>
      <c r="AW34" s="775"/>
      <c r="AX34" s="775"/>
      <c r="AY34" s="775"/>
      <c r="AZ34" s="775"/>
      <c r="BA34" s="775"/>
      <c r="BB34" s="775"/>
      <c r="BC34" s="776"/>
      <c r="BQ34" s="287"/>
      <c r="BR34" s="287"/>
      <c r="BS34" s="287"/>
      <c r="BT34" s="287"/>
      <c r="BU34" s="287"/>
      <c r="BV34" s="287"/>
      <c r="BW34" s="287"/>
      <c r="BX34" s="287"/>
      <c r="BY34" s="287"/>
      <c r="BZ34" s="287"/>
      <c r="CA34" s="287"/>
      <c r="CB34" s="287"/>
      <c r="CC34" s="287"/>
      <c r="CD34" s="287"/>
      <c r="CE34" s="425"/>
      <c r="CF34" s="425"/>
      <c r="CG34" s="425"/>
      <c r="CH34" s="425"/>
    </row>
    <row r="35" spans="1:86" ht="11.25" customHeight="1">
      <c r="A35" s="326"/>
      <c r="B35" s="783"/>
      <c r="C35" s="1265"/>
      <c r="D35" s="785"/>
      <c r="E35" s="1266"/>
      <c r="F35" s="1266"/>
      <c r="G35" s="1266"/>
      <c r="H35" s="1266"/>
      <c r="I35" s="1266"/>
      <c r="J35" s="1266"/>
      <c r="K35" s="1266"/>
      <c r="L35" s="719"/>
      <c r="M35" s="685"/>
      <c r="N35" s="720"/>
      <c r="O35" s="687"/>
      <c r="P35" s="793"/>
      <c r="Q35" s="630"/>
      <c r="R35" s="630"/>
      <c r="S35" s="630"/>
      <c r="T35" s="630"/>
      <c r="U35" s="630"/>
      <c r="V35" s="630"/>
      <c r="W35" s="630"/>
      <c r="X35" s="630"/>
      <c r="Y35" s="630"/>
      <c r="Z35" s="630"/>
      <c r="AA35" s="630"/>
      <c r="AB35" s="630"/>
      <c r="AC35" s="630"/>
      <c r="AD35" s="630"/>
      <c r="AE35" s="630"/>
      <c r="AF35" s="794"/>
      <c r="AG35" s="693"/>
      <c r="AH35" s="720"/>
      <c r="AI35" s="720"/>
      <c r="AJ35" s="687"/>
      <c r="AK35" s="774"/>
      <c r="AL35" s="775"/>
      <c r="AM35" s="775"/>
      <c r="AN35" s="775"/>
      <c r="AO35" s="775"/>
      <c r="AP35" s="775"/>
      <c r="AQ35" s="775"/>
      <c r="AR35" s="775"/>
      <c r="AS35" s="775"/>
      <c r="AT35" s="775"/>
      <c r="AU35" s="775"/>
      <c r="AV35" s="775"/>
      <c r="AW35" s="775"/>
      <c r="AX35" s="775"/>
      <c r="AY35" s="775"/>
      <c r="AZ35" s="775"/>
      <c r="BA35" s="775"/>
      <c r="BB35" s="775"/>
      <c r="BC35" s="776"/>
      <c r="BQ35" s="287"/>
      <c r="BR35" s="287"/>
      <c r="BS35" s="287"/>
      <c r="BT35" s="287"/>
      <c r="BU35" s="287"/>
      <c r="BV35" s="287"/>
      <c r="BW35" s="287"/>
      <c r="BX35" s="287"/>
      <c r="BY35" s="287"/>
      <c r="BZ35" s="287"/>
      <c r="CA35" s="287"/>
      <c r="CB35" s="287"/>
      <c r="CC35" s="287"/>
      <c r="CD35" s="287"/>
      <c r="CE35" s="425"/>
      <c r="CF35" s="425"/>
      <c r="CG35" s="425"/>
      <c r="CH35" s="425"/>
    </row>
    <row r="36" spans="1:86" ht="11.25" customHeight="1">
      <c r="A36" s="326"/>
      <c r="B36" s="783"/>
      <c r="C36" s="1265"/>
      <c r="D36" s="785"/>
      <c r="E36" s="665"/>
      <c r="F36" s="665"/>
      <c r="G36" s="665"/>
      <c r="H36" s="665"/>
      <c r="I36" s="665"/>
      <c r="J36" s="665"/>
      <c r="K36" s="665"/>
      <c r="L36" s="666"/>
      <c r="M36" s="685"/>
      <c r="N36" s="720"/>
      <c r="O36" s="687"/>
      <c r="P36" s="795"/>
      <c r="Q36" s="633"/>
      <c r="R36" s="633"/>
      <c r="S36" s="633"/>
      <c r="T36" s="633"/>
      <c r="U36" s="633"/>
      <c r="V36" s="633"/>
      <c r="W36" s="633"/>
      <c r="X36" s="633"/>
      <c r="Y36" s="633"/>
      <c r="Z36" s="633"/>
      <c r="AA36" s="633"/>
      <c r="AB36" s="633"/>
      <c r="AC36" s="633"/>
      <c r="AD36" s="633"/>
      <c r="AE36" s="633"/>
      <c r="AF36" s="796"/>
      <c r="AG36" s="693"/>
      <c r="AH36" s="720"/>
      <c r="AI36" s="720"/>
      <c r="AJ36" s="687"/>
      <c r="AK36" s="774"/>
      <c r="AL36" s="775"/>
      <c r="AM36" s="775"/>
      <c r="AN36" s="775"/>
      <c r="AO36" s="775"/>
      <c r="AP36" s="775"/>
      <c r="AQ36" s="775"/>
      <c r="AR36" s="775"/>
      <c r="AS36" s="775"/>
      <c r="AT36" s="775"/>
      <c r="AU36" s="775"/>
      <c r="AV36" s="775"/>
      <c r="AW36" s="775"/>
      <c r="AX36" s="775"/>
      <c r="AY36" s="775"/>
      <c r="AZ36" s="775"/>
      <c r="BA36" s="775"/>
      <c r="BB36" s="775"/>
      <c r="BC36" s="776"/>
    </row>
    <row r="37" spans="1:86" ht="13.5" customHeight="1">
      <c r="A37" s="326"/>
      <c r="B37" s="783"/>
      <c r="C37" s="1265"/>
      <c r="D37" s="785"/>
      <c r="E37" s="636" t="s">
        <v>20</v>
      </c>
      <c r="F37" s="636"/>
      <c r="G37" s="636"/>
      <c r="H37" s="636"/>
      <c r="I37" s="636"/>
      <c r="J37" s="636"/>
      <c r="K37" s="636"/>
      <c r="L37" s="637"/>
      <c r="M37" s="460" t="s">
        <v>69</v>
      </c>
      <c r="N37" s="461"/>
      <c r="O37" s="644"/>
      <c r="P37" s="644"/>
      <c r="Q37" s="644"/>
      <c r="R37" s="644"/>
      <c r="S37" s="462" t="s">
        <v>70</v>
      </c>
      <c r="T37" s="644"/>
      <c r="U37" s="644"/>
      <c r="V37" s="644"/>
      <c r="W37" s="644"/>
      <c r="X37" s="644"/>
      <c r="Y37" s="461"/>
      <c r="Z37" s="463"/>
      <c r="AA37" s="463"/>
      <c r="AB37" s="461"/>
      <c r="AC37" s="461"/>
      <c r="AD37" s="461"/>
      <c r="AE37" s="461"/>
      <c r="AF37" s="461"/>
      <c r="AG37" s="463"/>
      <c r="AH37" s="463"/>
      <c r="AI37" s="463"/>
      <c r="AJ37" s="463"/>
      <c r="AK37" s="463"/>
      <c r="AL37" s="463"/>
      <c r="AM37" s="463"/>
      <c r="AN37" s="463"/>
      <c r="AO37" s="463"/>
      <c r="AP37" s="463"/>
      <c r="AQ37" s="463"/>
      <c r="AR37" s="463"/>
      <c r="AS37" s="463"/>
      <c r="AT37" s="463"/>
      <c r="AU37" s="463"/>
      <c r="AV37" s="463"/>
      <c r="AW37" s="463"/>
      <c r="AX37" s="463"/>
      <c r="AY37" s="463"/>
      <c r="AZ37" s="463"/>
      <c r="BA37" s="463"/>
      <c r="BB37" s="463"/>
      <c r="BC37" s="464"/>
    </row>
    <row r="38" spans="1:86" ht="11.25" customHeight="1">
      <c r="A38" s="326"/>
      <c r="B38" s="783"/>
      <c r="C38" s="1265"/>
      <c r="D38" s="785"/>
      <c r="E38" s="639"/>
      <c r="F38" s="639"/>
      <c r="G38" s="639"/>
      <c r="H38" s="639"/>
      <c r="I38" s="639"/>
      <c r="J38" s="639"/>
      <c r="K38" s="639"/>
      <c r="L38" s="640"/>
      <c r="M38" s="777"/>
      <c r="N38" s="778"/>
      <c r="O38" s="778"/>
      <c r="P38" s="778"/>
      <c r="Q38" s="778"/>
      <c r="R38" s="778"/>
      <c r="S38" s="778"/>
      <c r="T38" s="778"/>
      <c r="U38" s="778"/>
      <c r="V38" s="778"/>
      <c r="W38" s="778"/>
      <c r="X38" s="778"/>
      <c r="Y38" s="778"/>
      <c r="Z38" s="778"/>
      <c r="AA38" s="778"/>
      <c r="AB38" s="778"/>
      <c r="AC38" s="778"/>
      <c r="AD38" s="778"/>
      <c r="AE38" s="778"/>
      <c r="AF38" s="778"/>
      <c r="AG38" s="778"/>
      <c r="AH38" s="778"/>
      <c r="AI38" s="778"/>
      <c r="AJ38" s="778"/>
      <c r="AK38" s="778"/>
      <c r="AL38" s="778"/>
      <c r="AM38" s="778"/>
      <c r="AN38" s="778"/>
      <c r="AO38" s="778"/>
      <c r="AP38" s="778"/>
      <c r="AQ38" s="778"/>
      <c r="AR38" s="778"/>
      <c r="AS38" s="778"/>
      <c r="AT38" s="778"/>
      <c r="AU38" s="778"/>
      <c r="AV38" s="778"/>
      <c r="AW38" s="778"/>
      <c r="AX38" s="778"/>
      <c r="AY38" s="778"/>
      <c r="AZ38" s="778"/>
      <c r="BA38" s="778"/>
      <c r="BB38" s="778"/>
      <c r="BC38" s="779"/>
    </row>
    <row r="39" spans="1:86" ht="11.25" customHeight="1">
      <c r="A39" s="326"/>
      <c r="B39" s="783"/>
      <c r="C39" s="1265"/>
      <c r="D39" s="785"/>
      <c r="E39" s="642"/>
      <c r="F39" s="642"/>
      <c r="G39" s="642"/>
      <c r="H39" s="642"/>
      <c r="I39" s="642"/>
      <c r="J39" s="642"/>
      <c r="K39" s="642"/>
      <c r="L39" s="643"/>
      <c r="M39" s="777"/>
      <c r="N39" s="778"/>
      <c r="O39" s="778"/>
      <c r="P39" s="778"/>
      <c r="Q39" s="778"/>
      <c r="R39" s="778"/>
      <c r="S39" s="778"/>
      <c r="T39" s="778"/>
      <c r="U39" s="778"/>
      <c r="V39" s="778"/>
      <c r="W39" s="778"/>
      <c r="X39" s="778"/>
      <c r="Y39" s="778"/>
      <c r="Z39" s="778"/>
      <c r="AA39" s="778"/>
      <c r="AB39" s="778"/>
      <c r="AC39" s="778"/>
      <c r="AD39" s="778"/>
      <c r="AE39" s="778"/>
      <c r="AF39" s="778"/>
      <c r="AG39" s="778"/>
      <c r="AH39" s="778"/>
      <c r="AI39" s="778"/>
      <c r="AJ39" s="778"/>
      <c r="AK39" s="778"/>
      <c r="AL39" s="778"/>
      <c r="AM39" s="778"/>
      <c r="AN39" s="778"/>
      <c r="AO39" s="778"/>
      <c r="AP39" s="778"/>
      <c r="AQ39" s="778"/>
      <c r="AR39" s="778"/>
      <c r="AS39" s="778"/>
      <c r="AT39" s="778"/>
      <c r="AU39" s="778"/>
      <c r="AV39" s="778"/>
      <c r="AW39" s="778"/>
      <c r="AX39" s="778"/>
      <c r="AY39" s="778"/>
      <c r="AZ39" s="778"/>
      <c r="BA39" s="778"/>
      <c r="BB39" s="778"/>
      <c r="BC39" s="779"/>
    </row>
    <row r="40" spans="1:86" ht="11.25" customHeight="1">
      <c r="A40" s="326"/>
      <c r="B40" s="783"/>
      <c r="C40" s="1265"/>
      <c r="D40" s="785"/>
      <c r="E40" s="652" t="s">
        <v>16</v>
      </c>
      <c r="F40" s="652"/>
      <c r="G40" s="652"/>
      <c r="H40" s="652"/>
      <c r="I40" s="652"/>
      <c r="J40" s="652"/>
      <c r="K40" s="652"/>
      <c r="L40" s="653"/>
      <c r="M40" s="667"/>
      <c r="N40" s="668"/>
      <c r="O40" s="668"/>
      <c r="P40" s="668"/>
      <c r="Q40" s="668"/>
      <c r="R40" s="668"/>
      <c r="S40" s="668"/>
      <c r="T40" s="668"/>
      <c r="U40" s="668"/>
      <c r="V40" s="668"/>
      <c r="W40" s="668"/>
      <c r="X40" s="668"/>
      <c r="Y40" s="668"/>
      <c r="Z40" s="668"/>
      <c r="AA40" s="668"/>
      <c r="AB40" s="668"/>
      <c r="AC40" s="668"/>
      <c r="AD40" s="668"/>
      <c r="AE40" s="668"/>
      <c r="AF40" s="669"/>
      <c r="AG40" s="673" t="s">
        <v>17</v>
      </c>
      <c r="AH40" s="674"/>
      <c r="AI40" s="674"/>
      <c r="AJ40" s="674"/>
      <c r="AK40" s="674"/>
      <c r="AL40" s="674"/>
      <c r="AM40" s="675"/>
      <c r="AN40" s="679"/>
      <c r="AO40" s="680"/>
      <c r="AP40" s="680"/>
      <c r="AQ40" s="680"/>
      <c r="AR40" s="680"/>
      <c r="AS40" s="680"/>
      <c r="AT40" s="680"/>
      <c r="AU40" s="680"/>
      <c r="AV40" s="680"/>
      <c r="AW40" s="680"/>
      <c r="AX40" s="680"/>
      <c r="AY40" s="680"/>
      <c r="AZ40" s="680"/>
      <c r="BA40" s="680"/>
      <c r="BB40" s="680"/>
      <c r="BC40" s="681"/>
    </row>
    <row r="41" spans="1:86" ht="11.25" customHeight="1" thickBot="1">
      <c r="A41" s="326"/>
      <c r="B41" s="786"/>
      <c r="C41" s="787"/>
      <c r="D41" s="788"/>
      <c r="E41" s="655"/>
      <c r="F41" s="655"/>
      <c r="G41" s="655"/>
      <c r="H41" s="655"/>
      <c r="I41" s="655"/>
      <c r="J41" s="655"/>
      <c r="K41" s="655"/>
      <c r="L41" s="656"/>
      <c r="M41" s="802"/>
      <c r="N41" s="803"/>
      <c r="O41" s="803"/>
      <c r="P41" s="803"/>
      <c r="Q41" s="803"/>
      <c r="R41" s="803"/>
      <c r="S41" s="803"/>
      <c r="T41" s="803"/>
      <c r="U41" s="803"/>
      <c r="V41" s="803"/>
      <c r="W41" s="803"/>
      <c r="X41" s="803"/>
      <c r="Y41" s="803"/>
      <c r="Z41" s="803"/>
      <c r="AA41" s="803"/>
      <c r="AB41" s="803"/>
      <c r="AC41" s="803"/>
      <c r="AD41" s="803"/>
      <c r="AE41" s="803"/>
      <c r="AF41" s="804"/>
      <c r="AG41" s="805"/>
      <c r="AH41" s="806"/>
      <c r="AI41" s="806"/>
      <c r="AJ41" s="806"/>
      <c r="AK41" s="806"/>
      <c r="AL41" s="806"/>
      <c r="AM41" s="807"/>
      <c r="AN41" s="808"/>
      <c r="AO41" s="809"/>
      <c r="AP41" s="809"/>
      <c r="AQ41" s="809"/>
      <c r="AR41" s="809"/>
      <c r="AS41" s="809"/>
      <c r="AT41" s="809"/>
      <c r="AU41" s="809"/>
      <c r="AV41" s="809"/>
      <c r="AW41" s="809"/>
      <c r="AX41" s="809"/>
      <c r="AY41" s="809"/>
      <c r="AZ41" s="809"/>
      <c r="BA41" s="809"/>
      <c r="BB41" s="809"/>
      <c r="BC41" s="810"/>
    </row>
    <row r="42" spans="1:86" ht="9.75" customHeight="1" thickBot="1">
      <c r="A42" s="326"/>
      <c r="B42" s="326"/>
      <c r="C42" s="242"/>
      <c r="D42" s="242"/>
      <c r="E42" s="242"/>
      <c r="F42" s="242"/>
      <c r="G42" s="242"/>
      <c r="H42" s="242"/>
      <c r="I42" s="242"/>
      <c r="J42" s="242"/>
      <c r="K42" s="242"/>
      <c r="L42" s="326"/>
      <c r="M42" s="243"/>
      <c r="N42" s="243"/>
      <c r="O42" s="243"/>
      <c r="P42" s="243"/>
      <c r="Q42" s="243"/>
      <c r="R42" s="243"/>
      <c r="S42" s="243"/>
      <c r="T42" s="243"/>
      <c r="U42" s="426"/>
      <c r="V42" s="426"/>
      <c r="W42" s="426"/>
      <c r="X42" s="426"/>
      <c r="Y42" s="426"/>
      <c r="Z42" s="426"/>
      <c r="AA42" s="426"/>
      <c r="AB42" s="426"/>
      <c r="AC42" s="426"/>
      <c r="AD42" s="426"/>
      <c r="AE42" s="426"/>
      <c r="AF42" s="426"/>
      <c r="AG42" s="426"/>
      <c r="AH42" s="426"/>
      <c r="AI42" s="426"/>
      <c r="AJ42" s="426"/>
      <c r="AK42" s="426"/>
      <c r="AL42" s="426"/>
      <c r="AM42" s="426"/>
      <c r="AN42" s="426"/>
      <c r="AO42" s="426"/>
      <c r="AP42" s="426"/>
      <c r="AQ42" s="426"/>
      <c r="AR42" s="426"/>
      <c r="AS42" s="426"/>
      <c r="AT42" s="426"/>
      <c r="AU42" s="426"/>
      <c r="AV42" s="426"/>
      <c r="AW42" s="426"/>
      <c r="AX42" s="426"/>
      <c r="AY42" s="426"/>
      <c r="AZ42" s="243"/>
      <c r="BA42" s="243"/>
      <c r="BB42" s="243"/>
      <c r="BC42" s="243"/>
      <c r="BD42" s="243"/>
      <c r="BE42" s="243"/>
      <c r="BF42" s="243"/>
    </row>
    <row r="43" spans="1:86" ht="15" customHeight="1">
      <c r="A43" s="326"/>
      <c r="B43" s="1267" t="s">
        <v>598</v>
      </c>
      <c r="C43" s="1268"/>
      <c r="D43" s="1268"/>
      <c r="E43" s="1268"/>
      <c r="F43" s="1268"/>
      <c r="G43" s="1268"/>
      <c r="H43" s="1268"/>
      <c r="I43" s="1268"/>
      <c r="J43" s="1268"/>
      <c r="K43" s="1268"/>
      <c r="L43" s="1268"/>
      <c r="M43" s="1271"/>
      <c r="N43" s="1271"/>
      <c r="O43" s="1271"/>
      <c r="P43" s="1271"/>
      <c r="Q43" s="1271"/>
      <c r="R43" s="1271"/>
      <c r="S43" s="1271"/>
      <c r="T43" s="1271"/>
      <c r="U43" s="1271"/>
      <c r="V43" s="1271"/>
      <c r="W43" s="1271"/>
      <c r="X43" s="1272"/>
      <c r="Y43" s="752" t="s">
        <v>62</v>
      </c>
      <c r="Z43" s="752"/>
      <c r="AA43" s="752"/>
      <c r="AB43" s="752"/>
      <c r="AC43" s="753"/>
      <c r="AE43" s="427"/>
      <c r="AF43" s="427"/>
      <c r="AG43" s="427"/>
      <c r="AH43" s="427"/>
      <c r="AI43" s="427"/>
      <c r="AJ43" s="427"/>
      <c r="AK43" s="427"/>
      <c r="AL43" s="427"/>
      <c r="AM43" s="427"/>
      <c r="AN43" s="427"/>
      <c r="AO43" s="427"/>
      <c r="AP43" s="427"/>
      <c r="AQ43" s="427"/>
      <c r="AR43" s="427"/>
      <c r="AS43" s="428"/>
      <c r="AT43" s="428"/>
      <c r="AU43" s="428"/>
      <c r="AV43" s="428"/>
      <c r="AW43" s="428"/>
      <c r="AX43" s="428"/>
      <c r="AY43" s="428"/>
      <c r="AZ43" s="428"/>
      <c r="BA43" s="428"/>
      <c r="BB43" s="428"/>
      <c r="BC43" s="428"/>
    </row>
    <row r="44" spans="1:86" ht="15" customHeight="1" thickBot="1">
      <c r="A44" s="326"/>
      <c r="B44" s="1269"/>
      <c r="C44" s="1270"/>
      <c r="D44" s="1270"/>
      <c r="E44" s="1270"/>
      <c r="F44" s="1270"/>
      <c r="G44" s="1270"/>
      <c r="H44" s="1270"/>
      <c r="I44" s="1270"/>
      <c r="J44" s="1270"/>
      <c r="K44" s="1270"/>
      <c r="L44" s="1270"/>
      <c r="M44" s="1273"/>
      <c r="N44" s="1273"/>
      <c r="O44" s="1273"/>
      <c r="P44" s="1273"/>
      <c r="Q44" s="1273"/>
      <c r="R44" s="1273"/>
      <c r="S44" s="1273"/>
      <c r="T44" s="1273"/>
      <c r="U44" s="1273"/>
      <c r="V44" s="1273"/>
      <c r="W44" s="1273"/>
      <c r="X44" s="1274"/>
      <c r="Y44" s="754"/>
      <c r="Z44" s="754"/>
      <c r="AA44" s="754"/>
      <c r="AB44" s="754"/>
      <c r="AC44" s="755"/>
      <c r="AE44" s="429"/>
      <c r="AF44" s="429"/>
      <c r="AG44" s="429"/>
      <c r="AH44" s="429"/>
      <c r="AI44" s="429"/>
      <c r="AJ44" s="429"/>
      <c r="AK44" s="429"/>
      <c r="AL44" s="429"/>
      <c r="AM44" s="429"/>
      <c r="AN44" s="429"/>
      <c r="AO44" s="429"/>
      <c r="AP44" s="429"/>
      <c r="AQ44" s="429"/>
      <c r="AR44" s="429"/>
      <c r="AS44" s="367"/>
      <c r="AT44" s="367"/>
      <c r="AU44" s="367"/>
      <c r="AV44" s="367"/>
      <c r="AW44" s="367"/>
      <c r="AX44" s="367"/>
      <c r="AY44" s="367"/>
      <c r="AZ44" s="367"/>
      <c r="BA44" s="367"/>
      <c r="BB44" s="367"/>
      <c r="BC44" s="367"/>
    </row>
    <row r="45" spans="1:86" ht="15" customHeight="1">
      <c r="A45" s="326"/>
      <c r="B45" s="1267" t="s">
        <v>599</v>
      </c>
      <c r="C45" s="1268"/>
      <c r="D45" s="1268"/>
      <c r="E45" s="1268"/>
      <c r="F45" s="1268"/>
      <c r="G45" s="1268"/>
      <c r="H45" s="1268"/>
      <c r="I45" s="1268"/>
      <c r="J45" s="1268"/>
      <c r="K45" s="1268"/>
      <c r="L45" s="1268"/>
      <c r="M45" s="1271"/>
      <c r="N45" s="1271"/>
      <c r="O45" s="1271"/>
      <c r="P45" s="1271"/>
      <c r="Q45" s="1271"/>
      <c r="R45" s="1271"/>
      <c r="S45" s="1271"/>
      <c r="T45" s="1271"/>
      <c r="U45" s="1271"/>
      <c r="V45" s="1271"/>
      <c r="W45" s="1271"/>
      <c r="X45" s="1272"/>
      <c r="Y45" s="752" t="s">
        <v>62</v>
      </c>
      <c r="Z45" s="752"/>
      <c r="AA45" s="752"/>
      <c r="AB45" s="752"/>
      <c r="AC45" s="753"/>
      <c r="AE45" s="756" t="s">
        <v>440</v>
      </c>
      <c r="AF45" s="757"/>
      <c r="AG45" s="757"/>
      <c r="AH45" s="757"/>
      <c r="AI45" s="757"/>
      <c r="AJ45" s="757"/>
      <c r="AK45" s="757"/>
      <c r="AL45" s="757"/>
      <c r="AM45" s="757"/>
      <c r="AN45" s="757"/>
      <c r="AO45" s="757"/>
      <c r="AP45" s="757"/>
      <c r="AQ45" s="757"/>
      <c r="AR45" s="758"/>
      <c r="AS45" s="762" t="s">
        <v>676</v>
      </c>
      <c r="AT45" s="763"/>
      <c r="AU45" s="763"/>
      <c r="AV45" s="763"/>
      <c r="AW45" s="763"/>
      <c r="AX45" s="763"/>
      <c r="AY45" s="763"/>
      <c r="AZ45" s="763"/>
      <c r="BA45" s="763"/>
      <c r="BB45" s="763"/>
      <c r="BC45" s="764"/>
    </row>
    <row r="46" spans="1:86" ht="15" customHeight="1" thickBot="1">
      <c r="A46" s="326"/>
      <c r="B46" s="1269"/>
      <c r="C46" s="1270"/>
      <c r="D46" s="1270"/>
      <c r="E46" s="1270"/>
      <c r="F46" s="1270"/>
      <c r="G46" s="1270"/>
      <c r="H46" s="1270"/>
      <c r="I46" s="1270"/>
      <c r="J46" s="1270"/>
      <c r="K46" s="1270"/>
      <c r="L46" s="1270"/>
      <c r="M46" s="1273"/>
      <c r="N46" s="1273"/>
      <c r="O46" s="1273"/>
      <c r="P46" s="1273"/>
      <c r="Q46" s="1273"/>
      <c r="R46" s="1273"/>
      <c r="S46" s="1273"/>
      <c r="T46" s="1273"/>
      <c r="U46" s="1273"/>
      <c r="V46" s="1273"/>
      <c r="W46" s="1273"/>
      <c r="X46" s="1274"/>
      <c r="Y46" s="754"/>
      <c r="Z46" s="754"/>
      <c r="AA46" s="754"/>
      <c r="AB46" s="754"/>
      <c r="AC46" s="755"/>
      <c r="AE46" s="759"/>
      <c r="AF46" s="760"/>
      <c r="AG46" s="760"/>
      <c r="AH46" s="760"/>
      <c r="AI46" s="760"/>
      <c r="AJ46" s="760"/>
      <c r="AK46" s="760"/>
      <c r="AL46" s="760"/>
      <c r="AM46" s="760"/>
      <c r="AN46" s="760"/>
      <c r="AO46" s="760"/>
      <c r="AP46" s="760"/>
      <c r="AQ46" s="760"/>
      <c r="AR46" s="761"/>
      <c r="AS46" s="765"/>
      <c r="AT46" s="766"/>
      <c r="AU46" s="766"/>
      <c r="AV46" s="766"/>
      <c r="AW46" s="766"/>
      <c r="AX46" s="766"/>
      <c r="AY46" s="766"/>
      <c r="AZ46" s="766"/>
      <c r="BA46" s="766"/>
      <c r="BB46" s="766"/>
      <c r="BC46" s="767"/>
    </row>
    <row r="47" spans="1:86" ht="9.75" customHeight="1" thickBot="1">
      <c r="A47" s="326"/>
      <c r="B47" s="326"/>
      <c r="C47" s="286"/>
      <c r="D47" s="286"/>
      <c r="E47" s="286"/>
      <c r="F47" s="286"/>
      <c r="G47" s="286"/>
      <c r="H47" s="286"/>
      <c r="I47" s="286"/>
      <c r="J47" s="288"/>
      <c r="K47" s="288"/>
      <c r="L47" s="288"/>
      <c r="M47" s="288"/>
      <c r="N47" s="288"/>
      <c r="O47" s="288"/>
      <c r="P47" s="288"/>
      <c r="Q47" s="288"/>
      <c r="R47" s="288"/>
      <c r="S47" s="288"/>
      <c r="T47" s="288"/>
      <c r="U47" s="288"/>
      <c r="V47" s="288"/>
      <c r="W47" s="288"/>
      <c r="X47" s="288"/>
      <c r="Y47" s="288"/>
      <c r="Z47" s="288"/>
      <c r="AA47" s="288"/>
      <c r="AB47" s="288"/>
      <c r="AC47" s="288"/>
      <c r="AD47" s="288"/>
    </row>
    <row r="48" spans="1:86" ht="15" customHeight="1">
      <c r="A48" s="326"/>
      <c r="B48" s="575" t="s">
        <v>72</v>
      </c>
      <c r="C48" s="576"/>
      <c r="D48" s="576"/>
      <c r="E48" s="576"/>
      <c r="F48" s="576"/>
      <c r="G48" s="576"/>
      <c r="H48" s="576"/>
      <c r="I48" s="576"/>
      <c r="J48" s="576"/>
      <c r="K48" s="576"/>
      <c r="L48" s="577"/>
      <c r="M48" s="581" t="s">
        <v>437</v>
      </c>
      <c r="N48" s="582"/>
      <c r="O48" s="582"/>
      <c r="P48" s="582"/>
      <c r="Q48" s="582"/>
      <c r="R48" s="582"/>
      <c r="S48" s="582"/>
      <c r="T48" s="582"/>
      <c r="U48" s="582"/>
      <c r="V48" s="582"/>
      <c r="W48" s="582"/>
      <c r="X48" s="582"/>
      <c r="Y48" s="582"/>
      <c r="Z48" s="583"/>
      <c r="AA48" s="242"/>
      <c r="AB48" s="575" t="s">
        <v>73</v>
      </c>
      <c r="AC48" s="576"/>
      <c r="AD48" s="576"/>
      <c r="AE48" s="576"/>
      <c r="AF48" s="576"/>
      <c r="AG48" s="576"/>
      <c r="AH48" s="576"/>
      <c r="AI48" s="576"/>
      <c r="AJ48" s="576"/>
      <c r="AK48" s="576"/>
      <c r="AL48" s="577"/>
      <c r="AM48" s="587" t="s">
        <v>423</v>
      </c>
      <c r="AN48" s="587"/>
      <c r="AO48" s="587"/>
      <c r="AP48" s="587"/>
      <c r="AQ48" s="587"/>
      <c r="AR48" s="587"/>
      <c r="AS48" s="587"/>
      <c r="AT48" s="587"/>
      <c r="AU48" s="587"/>
      <c r="AV48" s="587"/>
      <c r="AW48" s="587"/>
      <c r="AX48" s="587"/>
      <c r="AY48" s="587"/>
      <c r="AZ48" s="587"/>
      <c r="BA48" s="587"/>
      <c r="BB48" s="587"/>
      <c r="BC48" s="588"/>
      <c r="BD48" s="326"/>
    </row>
    <row r="49" spans="1:59" ht="11.25" customHeight="1" thickBot="1">
      <c r="A49" s="326"/>
      <c r="B49" s="578"/>
      <c r="C49" s="579"/>
      <c r="D49" s="579"/>
      <c r="E49" s="579"/>
      <c r="F49" s="579"/>
      <c r="G49" s="579"/>
      <c r="H49" s="579"/>
      <c r="I49" s="579"/>
      <c r="J49" s="579"/>
      <c r="K49" s="579"/>
      <c r="L49" s="580"/>
      <c r="M49" s="584"/>
      <c r="N49" s="585"/>
      <c r="O49" s="585"/>
      <c r="P49" s="585"/>
      <c r="Q49" s="585"/>
      <c r="R49" s="585"/>
      <c r="S49" s="585"/>
      <c r="T49" s="585"/>
      <c r="U49" s="585"/>
      <c r="V49" s="585"/>
      <c r="W49" s="585"/>
      <c r="X49" s="585"/>
      <c r="Y49" s="585"/>
      <c r="Z49" s="586"/>
      <c r="AB49" s="578"/>
      <c r="AC49" s="579"/>
      <c r="AD49" s="579"/>
      <c r="AE49" s="579"/>
      <c r="AF49" s="579"/>
      <c r="AG49" s="579"/>
      <c r="AH49" s="579"/>
      <c r="AI49" s="579"/>
      <c r="AJ49" s="579"/>
      <c r="AK49" s="579"/>
      <c r="AL49" s="580"/>
      <c r="AM49" s="589"/>
      <c r="AN49" s="589"/>
      <c r="AO49" s="589"/>
      <c r="AP49" s="589"/>
      <c r="AQ49" s="589"/>
      <c r="AR49" s="589"/>
      <c r="AS49" s="589"/>
      <c r="AT49" s="589"/>
      <c r="AU49" s="589"/>
      <c r="AV49" s="589"/>
      <c r="AW49" s="589"/>
      <c r="AX49" s="589"/>
      <c r="AY49" s="589"/>
      <c r="AZ49" s="589"/>
      <c r="BA49" s="589"/>
      <c r="BB49" s="589"/>
      <c r="BC49" s="590"/>
      <c r="BD49" s="326"/>
    </row>
    <row r="50" spans="1:59" ht="11.25" customHeight="1" thickBot="1">
      <c r="A50" s="326"/>
      <c r="BD50" s="243"/>
      <c r="BE50" s="243"/>
      <c r="BF50" s="243"/>
      <c r="BG50" s="326"/>
    </row>
    <row r="51" spans="1:59" ht="11.25" customHeight="1">
      <c r="A51" s="326"/>
      <c r="B51" s="1275" t="s">
        <v>600</v>
      </c>
      <c r="C51" s="1276"/>
      <c r="D51" s="1276"/>
      <c r="E51" s="1276"/>
      <c r="F51" s="1276"/>
      <c r="G51" s="1276"/>
      <c r="H51" s="1276"/>
      <c r="I51" s="1276"/>
      <c r="J51" s="1276"/>
      <c r="K51" s="1276"/>
      <c r="L51" s="1277"/>
      <c r="M51" s="1282"/>
      <c r="N51" s="1283"/>
      <c r="O51" s="1283"/>
      <c r="P51" s="1283"/>
      <c r="Q51" s="1283"/>
      <c r="R51" s="1283"/>
      <c r="S51" s="1283"/>
      <c r="T51" s="1283"/>
      <c r="U51" s="1283"/>
      <c r="V51" s="1283"/>
      <c r="W51" s="1283"/>
      <c r="X51" s="1283"/>
      <c r="Y51" s="1283"/>
      <c r="Z51" s="1283"/>
      <c r="AA51" s="1283"/>
      <c r="AB51" s="1283"/>
      <c r="AC51" s="1283"/>
      <c r="AD51" s="1283"/>
      <c r="AE51" s="1283"/>
      <c r="AF51" s="1283"/>
      <c r="AG51" s="1283"/>
      <c r="AH51" s="1283"/>
      <c r="AI51" s="1283"/>
      <c r="AJ51" s="1283"/>
      <c r="AK51" s="1283"/>
      <c r="AL51" s="1283"/>
      <c r="AM51" s="1283"/>
      <c r="AN51" s="1283"/>
      <c r="AO51" s="1283"/>
      <c r="AP51" s="1283"/>
      <c r="AQ51" s="1283"/>
      <c r="AR51" s="1283"/>
      <c r="AS51" s="1283"/>
      <c r="AT51" s="1283"/>
      <c r="AU51" s="1283"/>
      <c r="AV51" s="1283"/>
      <c r="AW51" s="1283"/>
      <c r="AX51" s="1283"/>
      <c r="AY51" s="1283"/>
      <c r="AZ51" s="1283"/>
      <c r="BA51" s="1283"/>
      <c r="BB51" s="1283"/>
      <c r="BC51" s="1284"/>
      <c r="BD51" s="243"/>
      <c r="BE51" s="243"/>
      <c r="BF51" s="243"/>
      <c r="BG51" s="326"/>
    </row>
    <row r="52" spans="1:59" ht="11.25" customHeight="1">
      <c r="A52" s="326"/>
      <c r="B52" s="1278"/>
      <c r="C52" s="1146"/>
      <c r="D52" s="1146"/>
      <c r="E52" s="1146"/>
      <c r="F52" s="1146"/>
      <c r="G52" s="1146"/>
      <c r="H52" s="1146"/>
      <c r="I52" s="1146"/>
      <c r="J52" s="1146"/>
      <c r="K52" s="1146"/>
      <c r="L52" s="857"/>
      <c r="M52" s="1285"/>
      <c r="N52" s="1286"/>
      <c r="O52" s="1286"/>
      <c r="P52" s="1286"/>
      <c r="Q52" s="1286"/>
      <c r="R52" s="1286"/>
      <c r="S52" s="1286"/>
      <c r="T52" s="1286"/>
      <c r="U52" s="1286"/>
      <c r="V52" s="1286"/>
      <c r="W52" s="1286"/>
      <c r="X52" s="1286"/>
      <c r="Y52" s="1286"/>
      <c r="Z52" s="1286"/>
      <c r="AA52" s="1286"/>
      <c r="AB52" s="1286"/>
      <c r="AC52" s="1286"/>
      <c r="AD52" s="1286"/>
      <c r="AE52" s="1286"/>
      <c r="AF52" s="1286"/>
      <c r="AG52" s="1286"/>
      <c r="AH52" s="1286"/>
      <c r="AI52" s="1286"/>
      <c r="AJ52" s="1286"/>
      <c r="AK52" s="1286"/>
      <c r="AL52" s="1286"/>
      <c r="AM52" s="1286"/>
      <c r="AN52" s="1286"/>
      <c r="AO52" s="1286"/>
      <c r="AP52" s="1286"/>
      <c r="AQ52" s="1286"/>
      <c r="AR52" s="1286"/>
      <c r="AS52" s="1286"/>
      <c r="AT52" s="1286"/>
      <c r="AU52" s="1286"/>
      <c r="AV52" s="1286"/>
      <c r="AW52" s="1286"/>
      <c r="AX52" s="1286"/>
      <c r="AY52" s="1286"/>
      <c r="AZ52" s="1286"/>
      <c r="BA52" s="1286"/>
      <c r="BB52" s="1286"/>
      <c r="BC52" s="1287"/>
      <c r="BD52" s="243"/>
      <c r="BE52" s="243"/>
      <c r="BF52" s="243"/>
      <c r="BG52" s="326"/>
    </row>
    <row r="53" spans="1:59" ht="11.25" customHeight="1">
      <c r="A53" s="326"/>
      <c r="B53" s="1278"/>
      <c r="C53" s="1146"/>
      <c r="D53" s="1146"/>
      <c r="E53" s="1146"/>
      <c r="F53" s="1146"/>
      <c r="G53" s="1146"/>
      <c r="H53" s="1146"/>
      <c r="I53" s="1146"/>
      <c r="J53" s="1146"/>
      <c r="K53" s="1146"/>
      <c r="L53" s="857"/>
      <c r="M53" s="1285"/>
      <c r="N53" s="1286"/>
      <c r="O53" s="1286"/>
      <c r="P53" s="1286"/>
      <c r="Q53" s="1286"/>
      <c r="R53" s="1286"/>
      <c r="S53" s="1286"/>
      <c r="T53" s="1286"/>
      <c r="U53" s="1286"/>
      <c r="V53" s="1286"/>
      <c r="W53" s="1286"/>
      <c r="X53" s="1286"/>
      <c r="Y53" s="1286"/>
      <c r="Z53" s="1286"/>
      <c r="AA53" s="1286"/>
      <c r="AB53" s="1286"/>
      <c r="AC53" s="1286"/>
      <c r="AD53" s="1286"/>
      <c r="AE53" s="1286"/>
      <c r="AF53" s="1286"/>
      <c r="AG53" s="1286"/>
      <c r="AH53" s="1286"/>
      <c r="AI53" s="1286"/>
      <c r="AJ53" s="1286"/>
      <c r="AK53" s="1286"/>
      <c r="AL53" s="1286"/>
      <c r="AM53" s="1286"/>
      <c r="AN53" s="1286"/>
      <c r="AO53" s="1286"/>
      <c r="AP53" s="1286"/>
      <c r="AQ53" s="1286"/>
      <c r="AR53" s="1286"/>
      <c r="AS53" s="1286"/>
      <c r="AT53" s="1286"/>
      <c r="AU53" s="1286"/>
      <c r="AV53" s="1286"/>
      <c r="AW53" s="1286"/>
      <c r="AX53" s="1286"/>
      <c r="AY53" s="1286"/>
      <c r="AZ53" s="1286"/>
      <c r="BA53" s="1286"/>
      <c r="BB53" s="1286"/>
      <c r="BC53" s="1287"/>
      <c r="BD53" s="243"/>
      <c r="BE53" s="243"/>
      <c r="BF53" s="243"/>
      <c r="BG53" s="326"/>
    </row>
    <row r="54" spans="1:59" ht="11.25" customHeight="1">
      <c r="A54" s="326"/>
      <c r="B54" s="1278"/>
      <c r="C54" s="1146"/>
      <c r="D54" s="1146"/>
      <c r="E54" s="1146"/>
      <c r="F54" s="1146"/>
      <c r="G54" s="1146"/>
      <c r="H54" s="1146"/>
      <c r="I54" s="1146"/>
      <c r="J54" s="1146"/>
      <c r="K54" s="1146"/>
      <c r="L54" s="857"/>
      <c r="M54" s="1285"/>
      <c r="N54" s="1286"/>
      <c r="O54" s="1286"/>
      <c r="P54" s="1286"/>
      <c r="Q54" s="1286"/>
      <c r="R54" s="1286"/>
      <c r="S54" s="1286"/>
      <c r="T54" s="1286"/>
      <c r="U54" s="1286"/>
      <c r="V54" s="1286"/>
      <c r="W54" s="1286"/>
      <c r="X54" s="1286"/>
      <c r="Y54" s="1286"/>
      <c r="Z54" s="1286"/>
      <c r="AA54" s="1286"/>
      <c r="AB54" s="1286"/>
      <c r="AC54" s="1286"/>
      <c r="AD54" s="1286"/>
      <c r="AE54" s="1286"/>
      <c r="AF54" s="1286"/>
      <c r="AG54" s="1286"/>
      <c r="AH54" s="1286"/>
      <c r="AI54" s="1286"/>
      <c r="AJ54" s="1286"/>
      <c r="AK54" s="1286"/>
      <c r="AL54" s="1286"/>
      <c r="AM54" s="1286"/>
      <c r="AN54" s="1286"/>
      <c r="AO54" s="1286"/>
      <c r="AP54" s="1286"/>
      <c r="AQ54" s="1286"/>
      <c r="AR54" s="1286"/>
      <c r="AS54" s="1286"/>
      <c r="AT54" s="1286"/>
      <c r="AU54" s="1286"/>
      <c r="AV54" s="1286"/>
      <c r="AW54" s="1286"/>
      <c r="AX54" s="1286"/>
      <c r="AY54" s="1286"/>
      <c r="AZ54" s="1286"/>
      <c r="BA54" s="1286"/>
      <c r="BB54" s="1286"/>
      <c r="BC54" s="1287"/>
      <c r="BD54" s="243"/>
      <c r="BE54" s="243"/>
      <c r="BF54" s="243"/>
      <c r="BG54" s="326"/>
    </row>
    <row r="55" spans="1:59" ht="11.25" customHeight="1">
      <c r="A55" s="326"/>
      <c r="B55" s="1278"/>
      <c r="C55" s="1146"/>
      <c r="D55" s="1146"/>
      <c r="E55" s="1146"/>
      <c r="F55" s="1146"/>
      <c r="G55" s="1146"/>
      <c r="H55" s="1146"/>
      <c r="I55" s="1146"/>
      <c r="J55" s="1146"/>
      <c r="K55" s="1146"/>
      <c r="L55" s="857"/>
      <c r="M55" s="1285"/>
      <c r="N55" s="1286"/>
      <c r="O55" s="1286"/>
      <c r="P55" s="1286"/>
      <c r="Q55" s="1286"/>
      <c r="R55" s="1286"/>
      <c r="S55" s="1286"/>
      <c r="T55" s="1286"/>
      <c r="U55" s="1286"/>
      <c r="V55" s="1286"/>
      <c r="W55" s="1286"/>
      <c r="X55" s="1286"/>
      <c r="Y55" s="1286"/>
      <c r="Z55" s="1286"/>
      <c r="AA55" s="1286"/>
      <c r="AB55" s="1286"/>
      <c r="AC55" s="1286"/>
      <c r="AD55" s="1286"/>
      <c r="AE55" s="1286"/>
      <c r="AF55" s="1286"/>
      <c r="AG55" s="1286"/>
      <c r="AH55" s="1286"/>
      <c r="AI55" s="1286"/>
      <c r="AJ55" s="1286"/>
      <c r="AK55" s="1286"/>
      <c r="AL55" s="1286"/>
      <c r="AM55" s="1286"/>
      <c r="AN55" s="1286"/>
      <c r="AO55" s="1286"/>
      <c r="AP55" s="1286"/>
      <c r="AQ55" s="1286"/>
      <c r="AR55" s="1286"/>
      <c r="AS55" s="1286"/>
      <c r="AT55" s="1286"/>
      <c r="AU55" s="1286"/>
      <c r="AV55" s="1286"/>
      <c r="AW55" s="1286"/>
      <c r="AX55" s="1286"/>
      <c r="AY55" s="1286"/>
      <c r="AZ55" s="1286"/>
      <c r="BA55" s="1286"/>
      <c r="BB55" s="1286"/>
      <c r="BC55" s="1287"/>
      <c r="BD55" s="243"/>
      <c r="BE55" s="243"/>
      <c r="BF55" s="243"/>
      <c r="BG55" s="326"/>
    </row>
    <row r="56" spans="1:59" ht="11.25" customHeight="1">
      <c r="A56" s="326"/>
      <c r="B56" s="1278"/>
      <c r="C56" s="1146"/>
      <c r="D56" s="1146"/>
      <c r="E56" s="1146"/>
      <c r="F56" s="1146"/>
      <c r="G56" s="1146"/>
      <c r="H56" s="1146"/>
      <c r="I56" s="1146"/>
      <c r="J56" s="1146"/>
      <c r="K56" s="1146"/>
      <c r="L56" s="857"/>
      <c r="M56" s="1285"/>
      <c r="N56" s="1286"/>
      <c r="O56" s="1286"/>
      <c r="P56" s="1286"/>
      <c r="Q56" s="1286"/>
      <c r="R56" s="1286"/>
      <c r="S56" s="1286"/>
      <c r="T56" s="1286"/>
      <c r="U56" s="1286"/>
      <c r="V56" s="1286"/>
      <c r="W56" s="1286"/>
      <c r="X56" s="1286"/>
      <c r="Y56" s="1286"/>
      <c r="Z56" s="1286"/>
      <c r="AA56" s="1286"/>
      <c r="AB56" s="1286"/>
      <c r="AC56" s="1286"/>
      <c r="AD56" s="1286"/>
      <c r="AE56" s="1286"/>
      <c r="AF56" s="1286"/>
      <c r="AG56" s="1286"/>
      <c r="AH56" s="1286"/>
      <c r="AI56" s="1286"/>
      <c r="AJ56" s="1286"/>
      <c r="AK56" s="1286"/>
      <c r="AL56" s="1286"/>
      <c r="AM56" s="1286"/>
      <c r="AN56" s="1286"/>
      <c r="AO56" s="1286"/>
      <c r="AP56" s="1286"/>
      <c r="AQ56" s="1286"/>
      <c r="AR56" s="1286"/>
      <c r="AS56" s="1286"/>
      <c r="AT56" s="1286"/>
      <c r="AU56" s="1286"/>
      <c r="AV56" s="1286"/>
      <c r="AW56" s="1286"/>
      <c r="AX56" s="1286"/>
      <c r="AY56" s="1286"/>
      <c r="AZ56" s="1286"/>
      <c r="BA56" s="1286"/>
      <c r="BB56" s="1286"/>
      <c r="BC56" s="1287"/>
      <c r="BD56" s="243"/>
      <c r="BE56" s="243"/>
      <c r="BF56" s="243"/>
      <c r="BG56" s="326"/>
    </row>
    <row r="57" spans="1:59" ht="11.25" customHeight="1">
      <c r="A57" s="326"/>
      <c r="B57" s="1278"/>
      <c r="C57" s="1146"/>
      <c r="D57" s="1146"/>
      <c r="E57" s="1146"/>
      <c r="F57" s="1146"/>
      <c r="G57" s="1146"/>
      <c r="H57" s="1146"/>
      <c r="I57" s="1146"/>
      <c r="J57" s="1146"/>
      <c r="K57" s="1146"/>
      <c r="L57" s="857"/>
      <c r="M57" s="1285"/>
      <c r="N57" s="1286"/>
      <c r="O57" s="1286"/>
      <c r="P57" s="1286"/>
      <c r="Q57" s="1286"/>
      <c r="R57" s="1286"/>
      <c r="S57" s="1286"/>
      <c r="T57" s="1286"/>
      <c r="U57" s="1286"/>
      <c r="V57" s="1286"/>
      <c r="W57" s="1286"/>
      <c r="X57" s="1286"/>
      <c r="Y57" s="1286"/>
      <c r="Z57" s="1286"/>
      <c r="AA57" s="1286"/>
      <c r="AB57" s="1286"/>
      <c r="AC57" s="1286"/>
      <c r="AD57" s="1286"/>
      <c r="AE57" s="1286"/>
      <c r="AF57" s="1286"/>
      <c r="AG57" s="1286"/>
      <c r="AH57" s="1286"/>
      <c r="AI57" s="1286"/>
      <c r="AJ57" s="1286"/>
      <c r="AK57" s="1286"/>
      <c r="AL57" s="1286"/>
      <c r="AM57" s="1286"/>
      <c r="AN57" s="1286"/>
      <c r="AO57" s="1286"/>
      <c r="AP57" s="1286"/>
      <c r="AQ57" s="1286"/>
      <c r="AR57" s="1286"/>
      <c r="AS57" s="1286"/>
      <c r="AT57" s="1286"/>
      <c r="AU57" s="1286"/>
      <c r="AV57" s="1286"/>
      <c r="AW57" s="1286"/>
      <c r="AX57" s="1286"/>
      <c r="AY57" s="1286"/>
      <c r="AZ57" s="1286"/>
      <c r="BA57" s="1286"/>
      <c r="BB57" s="1286"/>
      <c r="BC57" s="1287"/>
      <c r="BD57" s="243"/>
      <c r="BE57" s="243"/>
      <c r="BF57" s="243"/>
      <c r="BG57" s="326"/>
    </row>
    <row r="58" spans="1:59" ht="11.25" customHeight="1">
      <c r="A58" s="326"/>
      <c r="B58" s="1278"/>
      <c r="C58" s="1146"/>
      <c r="D58" s="1146"/>
      <c r="E58" s="1146"/>
      <c r="F58" s="1146"/>
      <c r="G58" s="1146"/>
      <c r="H58" s="1146"/>
      <c r="I58" s="1146"/>
      <c r="J58" s="1146"/>
      <c r="K58" s="1146"/>
      <c r="L58" s="857"/>
      <c r="M58" s="1285"/>
      <c r="N58" s="1286"/>
      <c r="O58" s="1286"/>
      <c r="P58" s="1286"/>
      <c r="Q58" s="1286"/>
      <c r="R58" s="1286"/>
      <c r="S58" s="1286"/>
      <c r="T58" s="1286"/>
      <c r="U58" s="1286"/>
      <c r="V58" s="1286"/>
      <c r="W58" s="1286"/>
      <c r="X58" s="1286"/>
      <c r="Y58" s="1286"/>
      <c r="Z58" s="1286"/>
      <c r="AA58" s="1286"/>
      <c r="AB58" s="1286"/>
      <c r="AC58" s="1286"/>
      <c r="AD58" s="1286"/>
      <c r="AE58" s="1286"/>
      <c r="AF58" s="1286"/>
      <c r="AG58" s="1286"/>
      <c r="AH58" s="1286"/>
      <c r="AI58" s="1286"/>
      <c r="AJ58" s="1286"/>
      <c r="AK58" s="1286"/>
      <c r="AL58" s="1286"/>
      <c r="AM58" s="1286"/>
      <c r="AN58" s="1286"/>
      <c r="AO58" s="1286"/>
      <c r="AP58" s="1286"/>
      <c r="AQ58" s="1286"/>
      <c r="AR58" s="1286"/>
      <c r="AS58" s="1286"/>
      <c r="AT58" s="1286"/>
      <c r="AU58" s="1286"/>
      <c r="AV58" s="1286"/>
      <c r="AW58" s="1286"/>
      <c r="AX58" s="1286"/>
      <c r="AY58" s="1286"/>
      <c r="AZ58" s="1286"/>
      <c r="BA58" s="1286"/>
      <c r="BB58" s="1286"/>
      <c r="BC58" s="1287"/>
      <c r="BD58" s="243"/>
      <c r="BE58" s="243"/>
      <c r="BF58" s="243"/>
      <c r="BG58" s="326"/>
    </row>
    <row r="59" spans="1:59" ht="11.25" customHeight="1">
      <c r="A59" s="326"/>
      <c r="B59" s="1278"/>
      <c r="C59" s="1146"/>
      <c r="D59" s="1146"/>
      <c r="E59" s="1146"/>
      <c r="F59" s="1146"/>
      <c r="G59" s="1146"/>
      <c r="H59" s="1146"/>
      <c r="I59" s="1146"/>
      <c r="J59" s="1146"/>
      <c r="K59" s="1146"/>
      <c r="L59" s="857"/>
      <c r="M59" s="1285"/>
      <c r="N59" s="1286"/>
      <c r="O59" s="1286"/>
      <c r="P59" s="1286"/>
      <c r="Q59" s="1286"/>
      <c r="R59" s="1286"/>
      <c r="S59" s="1286"/>
      <c r="T59" s="1286"/>
      <c r="U59" s="1286"/>
      <c r="V59" s="1286"/>
      <c r="W59" s="1286"/>
      <c r="X59" s="1286"/>
      <c r="Y59" s="1286"/>
      <c r="Z59" s="1286"/>
      <c r="AA59" s="1286"/>
      <c r="AB59" s="1286"/>
      <c r="AC59" s="1286"/>
      <c r="AD59" s="1286"/>
      <c r="AE59" s="1286"/>
      <c r="AF59" s="1286"/>
      <c r="AG59" s="1286"/>
      <c r="AH59" s="1286"/>
      <c r="AI59" s="1286"/>
      <c r="AJ59" s="1286"/>
      <c r="AK59" s="1286"/>
      <c r="AL59" s="1286"/>
      <c r="AM59" s="1286"/>
      <c r="AN59" s="1286"/>
      <c r="AO59" s="1286"/>
      <c r="AP59" s="1286"/>
      <c r="AQ59" s="1286"/>
      <c r="AR59" s="1286"/>
      <c r="AS59" s="1286"/>
      <c r="AT59" s="1286"/>
      <c r="AU59" s="1286"/>
      <c r="AV59" s="1286"/>
      <c r="AW59" s="1286"/>
      <c r="AX59" s="1286"/>
      <c r="AY59" s="1286"/>
      <c r="AZ59" s="1286"/>
      <c r="BA59" s="1286"/>
      <c r="BB59" s="1286"/>
      <c r="BC59" s="1287"/>
      <c r="BD59" s="243"/>
      <c r="BE59" s="243"/>
      <c r="BF59" s="243"/>
      <c r="BG59" s="326"/>
    </row>
    <row r="60" spans="1:59" s="289" customFormat="1" ht="6" customHeight="1">
      <c r="A60" s="231"/>
      <c r="B60" s="1278"/>
      <c r="C60" s="1146"/>
      <c r="D60" s="1146"/>
      <c r="E60" s="1146"/>
      <c r="F60" s="1146"/>
      <c r="G60" s="1146"/>
      <c r="H60" s="1146"/>
      <c r="I60" s="1146"/>
      <c r="J60" s="1146"/>
      <c r="K60" s="1146"/>
      <c r="L60" s="857"/>
      <c r="M60" s="1285"/>
      <c r="N60" s="1286"/>
      <c r="O60" s="1286"/>
      <c r="P60" s="1286"/>
      <c r="Q60" s="1286"/>
      <c r="R60" s="1286"/>
      <c r="S60" s="1286"/>
      <c r="T60" s="1286"/>
      <c r="U60" s="1286"/>
      <c r="V60" s="1286"/>
      <c r="W60" s="1286"/>
      <c r="X60" s="1286"/>
      <c r="Y60" s="1286"/>
      <c r="Z60" s="1286"/>
      <c r="AA60" s="1286"/>
      <c r="AB60" s="1286"/>
      <c r="AC60" s="1286"/>
      <c r="AD60" s="1286"/>
      <c r="AE60" s="1286"/>
      <c r="AF60" s="1286"/>
      <c r="AG60" s="1286"/>
      <c r="AH60" s="1286"/>
      <c r="AI60" s="1286"/>
      <c r="AJ60" s="1286"/>
      <c r="AK60" s="1286"/>
      <c r="AL60" s="1286"/>
      <c r="AM60" s="1286"/>
      <c r="AN60" s="1286"/>
      <c r="AO60" s="1286"/>
      <c r="AP60" s="1286"/>
      <c r="AQ60" s="1286"/>
      <c r="AR60" s="1286"/>
      <c r="AS60" s="1286"/>
      <c r="AT60" s="1286"/>
      <c r="AU60" s="1286"/>
      <c r="AV60" s="1286"/>
      <c r="AW60" s="1286"/>
      <c r="AX60" s="1286"/>
      <c r="AY60" s="1286"/>
      <c r="AZ60" s="1286"/>
      <c r="BA60" s="1286"/>
      <c r="BB60" s="1286"/>
      <c r="BC60" s="1287"/>
      <c r="BD60" s="198"/>
      <c r="BE60" s="198"/>
      <c r="BF60" s="198"/>
      <c r="BG60" s="198"/>
    </row>
    <row r="61" spans="1:59" ht="11.25" customHeight="1" thickBot="1">
      <c r="A61" s="249"/>
      <c r="B61" s="1279"/>
      <c r="C61" s="1280"/>
      <c r="D61" s="1280"/>
      <c r="E61" s="1280"/>
      <c r="F61" s="1280"/>
      <c r="G61" s="1280"/>
      <c r="H61" s="1280"/>
      <c r="I61" s="1280"/>
      <c r="J61" s="1280"/>
      <c r="K61" s="1280"/>
      <c r="L61" s="1281"/>
      <c r="M61" s="1288"/>
      <c r="N61" s="1289"/>
      <c r="O61" s="1289"/>
      <c r="P61" s="1289"/>
      <c r="Q61" s="1289"/>
      <c r="R61" s="1289"/>
      <c r="S61" s="1289"/>
      <c r="T61" s="1289"/>
      <c r="U61" s="1289"/>
      <c r="V61" s="1289"/>
      <c r="W61" s="1289"/>
      <c r="X61" s="1289"/>
      <c r="Y61" s="1289"/>
      <c r="Z61" s="1289"/>
      <c r="AA61" s="1289"/>
      <c r="AB61" s="1289"/>
      <c r="AC61" s="1289"/>
      <c r="AD61" s="1289"/>
      <c r="AE61" s="1289"/>
      <c r="AF61" s="1289"/>
      <c r="AG61" s="1289"/>
      <c r="AH61" s="1289"/>
      <c r="AI61" s="1289"/>
      <c r="AJ61" s="1289"/>
      <c r="AK61" s="1289"/>
      <c r="AL61" s="1289"/>
      <c r="AM61" s="1289"/>
      <c r="AN61" s="1289"/>
      <c r="AO61" s="1289"/>
      <c r="AP61" s="1289"/>
      <c r="AQ61" s="1289"/>
      <c r="AR61" s="1289"/>
      <c r="AS61" s="1289"/>
      <c r="AT61" s="1289"/>
      <c r="AU61" s="1289"/>
      <c r="AV61" s="1289"/>
      <c r="AW61" s="1289"/>
      <c r="AX61" s="1289"/>
      <c r="AY61" s="1289"/>
      <c r="AZ61" s="1289"/>
      <c r="BA61" s="1289"/>
      <c r="BB61" s="1289"/>
      <c r="BC61" s="1290"/>
      <c r="BD61" s="326"/>
      <c r="BE61" s="326"/>
      <c r="BF61" s="326"/>
      <c r="BG61" s="326"/>
    </row>
    <row r="62" spans="1:59">
      <c r="A62" s="231"/>
      <c r="B62" s="326"/>
      <c r="C62" s="232"/>
      <c r="D62" s="232"/>
      <c r="E62" s="232"/>
      <c r="F62" s="232"/>
      <c r="G62" s="232"/>
      <c r="H62" s="232"/>
      <c r="I62" s="232"/>
      <c r="J62" s="232"/>
      <c r="K62" s="232"/>
      <c r="L62" s="232"/>
      <c r="M62" s="232"/>
      <c r="N62" s="232"/>
      <c r="O62" s="326"/>
      <c r="P62" s="326"/>
      <c r="Q62" s="326"/>
      <c r="R62" s="326"/>
      <c r="S62" s="326"/>
      <c r="T62" s="326"/>
      <c r="U62" s="326"/>
      <c r="V62" s="232"/>
      <c r="W62" s="232"/>
      <c r="X62" s="326"/>
      <c r="Y62" s="326"/>
      <c r="Z62" s="326"/>
      <c r="AA62" s="326"/>
      <c r="AB62" s="326"/>
      <c r="AC62" s="326"/>
      <c r="AD62" s="326"/>
      <c r="AE62" s="326"/>
      <c r="AF62" s="326"/>
      <c r="AG62" s="326"/>
      <c r="AH62" s="326"/>
      <c r="AI62" s="326"/>
      <c r="AJ62" s="326"/>
      <c r="AK62" s="326"/>
      <c r="AL62" s="326"/>
      <c r="AM62" s="326"/>
      <c r="AN62" s="326"/>
      <c r="AO62" s="326"/>
      <c r="AP62" s="326"/>
      <c r="AQ62" s="326"/>
      <c r="AR62" s="326"/>
      <c r="AS62" s="326"/>
      <c r="AT62" s="326"/>
      <c r="AU62" s="326"/>
      <c r="AV62" s="326"/>
      <c r="AW62" s="326"/>
      <c r="AX62" s="326"/>
      <c r="AY62" s="326"/>
      <c r="AZ62" s="326"/>
      <c r="BA62" s="326"/>
      <c r="BB62" s="326"/>
      <c r="BC62" s="326"/>
      <c r="BD62" s="326"/>
      <c r="BE62" s="326"/>
      <c r="BF62" s="326"/>
      <c r="BG62" s="326"/>
    </row>
    <row r="63" spans="1:59">
      <c r="A63" s="231"/>
      <c r="B63" s="326"/>
      <c r="C63" s="232"/>
      <c r="D63" s="232"/>
      <c r="E63" s="232"/>
      <c r="F63" s="232"/>
      <c r="G63" s="232"/>
      <c r="H63" s="232"/>
      <c r="I63" s="232"/>
      <c r="J63" s="232"/>
      <c r="K63" s="232"/>
      <c r="L63" s="232"/>
      <c r="M63" s="232"/>
      <c r="N63" s="232"/>
      <c r="O63" s="326"/>
      <c r="P63" s="326"/>
      <c r="Q63" s="326"/>
      <c r="R63" s="326"/>
      <c r="S63" s="326"/>
      <c r="T63" s="326"/>
      <c r="U63" s="326"/>
      <c r="V63" s="232"/>
      <c r="W63" s="232"/>
      <c r="X63" s="326"/>
      <c r="Y63" s="326"/>
      <c r="Z63" s="326"/>
      <c r="AA63" s="326"/>
      <c r="AB63" s="326"/>
      <c r="AC63" s="326"/>
      <c r="AD63" s="326"/>
      <c r="AE63" s="326"/>
      <c r="AF63" s="326"/>
      <c r="AG63" s="326"/>
      <c r="AH63" s="326"/>
      <c r="AI63" s="326"/>
      <c r="AJ63" s="326"/>
      <c r="AK63" s="326"/>
      <c r="AL63" s="326"/>
      <c r="AM63" s="326"/>
      <c r="AN63" s="326"/>
      <c r="AO63" s="326"/>
      <c r="AP63" s="326"/>
      <c r="AQ63" s="326"/>
      <c r="AR63" s="326"/>
      <c r="AS63" s="326"/>
      <c r="AT63" s="326"/>
      <c r="AU63" s="326"/>
      <c r="AV63" s="326"/>
      <c r="AW63" s="326"/>
      <c r="AX63" s="326"/>
      <c r="AY63" s="326"/>
      <c r="AZ63" s="326"/>
      <c r="BA63" s="326"/>
      <c r="BB63" s="326"/>
      <c r="BC63" s="326"/>
      <c r="BD63" s="326"/>
      <c r="BE63" s="326"/>
      <c r="BF63" s="326"/>
      <c r="BG63" s="326"/>
    </row>
    <row r="64" spans="1:59">
      <c r="A64" s="231"/>
      <c r="B64" s="326"/>
      <c r="C64" s="232"/>
      <c r="D64" s="232"/>
      <c r="E64" s="232"/>
      <c r="F64" s="232"/>
      <c r="G64" s="232"/>
      <c r="H64" s="232"/>
      <c r="I64" s="232"/>
      <c r="J64" s="232"/>
      <c r="K64" s="232"/>
      <c r="L64" s="232"/>
      <c r="M64" s="232"/>
      <c r="N64" s="232"/>
      <c r="O64" s="326"/>
      <c r="P64" s="326"/>
      <c r="Q64" s="326"/>
      <c r="R64" s="326"/>
      <c r="S64" s="326"/>
      <c r="T64" s="326"/>
      <c r="U64" s="326"/>
      <c r="V64" s="232"/>
      <c r="W64" s="232"/>
      <c r="X64" s="326"/>
      <c r="Y64" s="326"/>
      <c r="Z64" s="326"/>
      <c r="AA64" s="326"/>
      <c r="AB64" s="326"/>
      <c r="AC64" s="326"/>
      <c r="AD64" s="326"/>
      <c r="AE64" s="326"/>
      <c r="AF64" s="326"/>
      <c r="AG64" s="326"/>
      <c r="AH64" s="326"/>
      <c r="AI64" s="326"/>
      <c r="AJ64" s="326"/>
      <c r="AK64" s="326"/>
      <c r="AL64" s="326"/>
      <c r="AM64" s="326"/>
      <c r="AN64" s="326"/>
      <c r="AO64" s="326"/>
      <c r="AP64" s="326"/>
      <c r="AQ64" s="326"/>
      <c r="AR64" s="326"/>
      <c r="AS64" s="326"/>
      <c r="AT64" s="326"/>
      <c r="AU64" s="326"/>
      <c r="AV64" s="326"/>
      <c r="AW64" s="326"/>
      <c r="AX64" s="326"/>
      <c r="AY64" s="326"/>
      <c r="AZ64" s="326"/>
      <c r="BA64" s="326"/>
      <c r="BB64" s="326"/>
      <c r="BC64" s="326"/>
      <c r="BD64" s="326"/>
      <c r="BE64" s="326"/>
      <c r="BF64" s="326"/>
      <c r="BG64" s="326"/>
    </row>
    <row r="65" spans="1:59">
      <c r="A65" s="231"/>
      <c r="B65" s="326"/>
      <c r="C65" s="232"/>
      <c r="D65" s="232"/>
      <c r="E65" s="232"/>
      <c r="F65" s="232"/>
      <c r="G65" s="232"/>
      <c r="H65" s="232"/>
      <c r="I65" s="232"/>
      <c r="J65" s="232"/>
      <c r="K65" s="232"/>
      <c r="L65" s="232"/>
      <c r="M65" s="232"/>
      <c r="N65" s="232"/>
      <c r="O65" s="326"/>
      <c r="P65" s="326"/>
      <c r="Q65" s="326"/>
      <c r="R65" s="326"/>
      <c r="S65" s="326"/>
      <c r="T65" s="326"/>
      <c r="U65" s="326"/>
      <c r="V65" s="232"/>
      <c r="W65" s="232"/>
      <c r="X65" s="326"/>
      <c r="Y65" s="326"/>
      <c r="Z65" s="326"/>
      <c r="AA65" s="326"/>
      <c r="AB65" s="326"/>
      <c r="AC65" s="326"/>
      <c r="AD65" s="326"/>
      <c r="AE65" s="326"/>
      <c r="AF65" s="326"/>
      <c r="AG65" s="326"/>
      <c r="AH65" s="326"/>
      <c r="AI65" s="326"/>
      <c r="AJ65" s="326"/>
      <c r="AK65" s="326"/>
      <c r="AL65" s="326"/>
      <c r="AM65" s="326"/>
      <c r="AN65" s="326"/>
      <c r="AO65" s="326"/>
      <c r="AP65" s="326"/>
      <c r="AQ65" s="326"/>
      <c r="AR65" s="326"/>
      <c r="AS65" s="326"/>
      <c r="AT65" s="326"/>
      <c r="AU65" s="326"/>
      <c r="AV65" s="326"/>
      <c r="AW65" s="326"/>
      <c r="AX65" s="326"/>
      <c r="AY65" s="326"/>
      <c r="AZ65" s="326"/>
      <c r="BA65" s="326"/>
      <c r="BB65" s="326"/>
      <c r="BC65" s="326"/>
      <c r="BD65" s="326"/>
      <c r="BE65" s="326"/>
      <c r="BF65" s="326"/>
      <c r="BG65" s="326"/>
    </row>
  </sheetData>
  <mergeCells count="74">
    <mergeCell ref="O29:S30"/>
    <mergeCell ref="T29:U30"/>
    <mergeCell ref="V29:AB30"/>
    <mergeCell ref="AC29:AD30"/>
    <mergeCell ref="AE29:BC30"/>
    <mergeCell ref="B51:L61"/>
    <mergeCell ref="M51:BC61"/>
    <mergeCell ref="B2:N3"/>
    <mergeCell ref="AL2:BC2"/>
    <mergeCell ref="AL3:AM3"/>
    <mergeCell ref="AN3:AO3"/>
    <mergeCell ref="AP3:AQ3"/>
    <mergeCell ref="AR3:AS3"/>
    <mergeCell ref="AT3:AU3"/>
    <mergeCell ref="AV3:AW3"/>
    <mergeCell ref="B45:L46"/>
    <mergeCell ref="M45:X46"/>
    <mergeCell ref="Y45:AC46"/>
    <mergeCell ref="AE45:AR46"/>
    <mergeCell ref="AS45:BC46"/>
    <mergeCell ref="B48:L49"/>
    <mergeCell ref="E37:L39"/>
    <mergeCell ref="O37:R37"/>
    <mergeCell ref="T37:X37"/>
    <mergeCell ref="M48:Z49"/>
    <mergeCell ref="AB48:AL49"/>
    <mergeCell ref="M38:BC39"/>
    <mergeCell ref="AM48:BC49"/>
    <mergeCell ref="E40:L41"/>
    <mergeCell ref="M40:AF41"/>
    <mergeCell ref="AG40:AM41"/>
    <mergeCell ref="AN40:BC41"/>
    <mergeCell ref="B43:L44"/>
    <mergeCell ref="M43:X44"/>
    <mergeCell ref="Y43:AC44"/>
    <mergeCell ref="R28:S28"/>
    <mergeCell ref="T28:AF28"/>
    <mergeCell ref="AG28:AH28"/>
    <mergeCell ref="AZ28:BC28"/>
    <mergeCell ref="B29:D41"/>
    <mergeCell ref="E29:L30"/>
    <mergeCell ref="M29:N30"/>
    <mergeCell ref="E31:L33"/>
    <mergeCell ref="E34:L36"/>
    <mergeCell ref="M34:O36"/>
    <mergeCell ref="S34:AF34"/>
    <mergeCell ref="AG34:AJ36"/>
    <mergeCell ref="P35:AF36"/>
    <mergeCell ref="P31:BC31"/>
    <mergeCell ref="M32:BC33"/>
    <mergeCell ref="AK34:BC36"/>
    <mergeCell ref="B25:B27"/>
    <mergeCell ref="C25:K27"/>
    <mergeCell ref="L25:L27"/>
    <mergeCell ref="O25:R25"/>
    <mergeCell ref="T25:X25"/>
    <mergeCell ref="M26:BC27"/>
    <mergeCell ref="B11:BC11"/>
    <mergeCell ref="B14:BC16"/>
    <mergeCell ref="B19:BC19"/>
    <mergeCell ref="B22:B24"/>
    <mergeCell ref="C22:K24"/>
    <mergeCell ref="L22:L24"/>
    <mergeCell ref="M23:BC24"/>
    <mergeCell ref="BB6:BC6"/>
    <mergeCell ref="AX3:AY3"/>
    <mergeCell ref="AZ3:BA3"/>
    <mergeCell ref="BB3:BC3"/>
    <mergeCell ref="AL6:AN6"/>
    <mergeCell ref="AR6:AS6"/>
    <mergeCell ref="AT6:AV6"/>
    <mergeCell ref="AW6:AX6"/>
    <mergeCell ref="AY6:BA6"/>
    <mergeCell ref="AO6:AQ6"/>
  </mergeCells>
  <phoneticPr fontId="2"/>
  <dataValidations count="3">
    <dataValidation type="list" allowBlank="1" showInputMessage="1" showErrorMessage="1" sqref="CK15:CL15 M62:N65 V62:W65 BM15:BN15 BW15:BX15 T29:U30 M29:N30 AC29:AD30" xr:uid="{00000000-0002-0000-0F00-000000000000}">
      <formula1>"□,■"</formula1>
    </dataValidation>
    <dataValidation imeMode="halfAlpha" allowBlank="1" showInputMessage="1" showErrorMessage="1" sqref="O25:R25 AX48:AX49 X43:X46 AT6:AV6 AY6:BA6 T25:X25 T37:X37 O37:R37 M40" xr:uid="{00000000-0002-0000-0F00-000001000000}"/>
    <dataValidation imeMode="on" allowBlank="1" showInputMessage="1" showErrorMessage="1" sqref="S25 S37" xr:uid="{00000000-0002-0000-0F00-000002000000}"/>
  </dataValidations>
  <printOptions horizontalCentered="1"/>
  <pageMargins left="0.78740157480314965" right="0.39370078740157483" top="0.59055118110236227" bottom="0.47244094488188981" header="0.31496062992125984" footer="0.31496062992125984"/>
  <pageSetup paperSize="9" scale="98" orientation="portrait" cellComments="asDisplayed" r:id="rId1"/>
  <headerFooter>
    <oddHeader>&amp;R&amp;A</oddHeader>
    <oddFooter>&amp;R&amp;10R4マンションストック長寿命化等モデル事業③</oddFoot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CY21"/>
  <sheetViews>
    <sheetView showGridLines="0" view="pageBreakPreview" zoomScaleNormal="100" zoomScaleSheetLayoutView="100" workbookViewId="0">
      <selection activeCell="CW21" sqref="CW21"/>
    </sheetView>
  </sheetViews>
  <sheetFormatPr defaultColWidth="1.6640625" defaultRowHeight="13.2"/>
  <sheetData>
    <row r="1" spans="1:103" ht="10.5" customHeight="1">
      <c r="A1" s="1"/>
      <c r="B1" s="593" t="s">
        <v>512</v>
      </c>
      <c r="C1" s="594"/>
      <c r="D1" s="594"/>
      <c r="E1" s="594"/>
      <c r="F1" s="594"/>
      <c r="G1" s="594"/>
      <c r="H1" s="594"/>
      <c r="I1" s="594"/>
      <c r="J1" s="594"/>
      <c r="K1" s="594"/>
      <c r="L1" s="594"/>
      <c r="M1" s="594"/>
      <c r="N1" s="595"/>
      <c r="O1" s="314"/>
      <c r="P1" s="314"/>
      <c r="Q1" s="314"/>
      <c r="R1" s="314"/>
      <c r="S1" s="314"/>
      <c r="T1" s="314"/>
      <c r="U1" s="314"/>
      <c r="V1" s="314"/>
      <c r="W1" s="314"/>
      <c r="X1" s="314"/>
      <c r="Y1" s="314"/>
      <c r="Z1" s="314"/>
      <c r="AA1" s="314"/>
      <c r="AB1" s="314"/>
      <c r="AC1" s="314"/>
      <c r="AD1" s="314"/>
      <c r="AE1" s="314"/>
      <c r="AF1" s="314"/>
      <c r="AG1" s="314"/>
      <c r="AH1" s="314"/>
      <c r="AK1" s="599" t="s">
        <v>12</v>
      </c>
      <c r="AL1" s="600"/>
      <c r="AM1" s="600"/>
      <c r="AN1" s="600"/>
      <c r="AO1" s="600"/>
      <c r="AP1" s="600"/>
      <c r="AQ1" s="600"/>
      <c r="AR1" s="600"/>
      <c r="AS1" s="600"/>
      <c r="AT1" s="600"/>
      <c r="AU1" s="600"/>
      <c r="AV1" s="600"/>
      <c r="AW1" s="600"/>
      <c r="AX1" s="600"/>
      <c r="AY1" s="600"/>
      <c r="AZ1" s="600"/>
      <c r="BA1" s="600"/>
      <c r="BB1" s="601"/>
    </row>
    <row r="2" spans="1:103" ht="24" customHeight="1" thickBot="1">
      <c r="A2" s="314"/>
      <c r="B2" s="596"/>
      <c r="C2" s="597"/>
      <c r="D2" s="597"/>
      <c r="E2" s="597"/>
      <c r="F2" s="597"/>
      <c r="G2" s="597"/>
      <c r="H2" s="597"/>
      <c r="I2" s="597"/>
      <c r="J2" s="597"/>
      <c r="K2" s="597"/>
      <c r="L2" s="597"/>
      <c r="M2" s="597"/>
      <c r="N2" s="598"/>
      <c r="O2" s="1"/>
      <c r="P2" s="1"/>
      <c r="Q2" s="1"/>
      <c r="R2" s="1"/>
      <c r="S2" s="1"/>
      <c r="T2" s="1"/>
      <c r="U2" s="1"/>
      <c r="V2" s="1"/>
      <c r="W2" s="1"/>
      <c r="X2" s="296"/>
      <c r="Y2" s="1"/>
      <c r="Z2" s="1"/>
      <c r="AA2" s="1"/>
      <c r="AB2" s="1"/>
      <c r="AC2" s="1"/>
      <c r="AD2" s="1"/>
      <c r="AE2" s="1"/>
      <c r="AF2" s="1"/>
      <c r="AG2" s="1"/>
      <c r="AH2" s="1"/>
      <c r="AK2" s="866">
        <f>IF(様式1!$AL$3="","",様式1!$AL$3)</f>
        <v>2</v>
      </c>
      <c r="AL2" s="867"/>
      <c r="AM2" s="868">
        <f>IF(様式1!$AN$3="","",様式1!$AN$3)</f>
        <v>0</v>
      </c>
      <c r="AN2" s="867"/>
      <c r="AO2" s="868">
        <f>IF(様式1!$AP$3="","",様式1!$AP$3)</f>
        <v>2</v>
      </c>
      <c r="AP2" s="867"/>
      <c r="AQ2" s="868" t="str">
        <f>IF(様式1!$AR$3="","",様式1!$AR$3)</f>
        <v/>
      </c>
      <c r="AR2" s="869"/>
      <c r="AS2" s="870" t="str">
        <f>IF(様式1!$AT$3="","",様式1!$AT$3)</f>
        <v>C</v>
      </c>
      <c r="AT2" s="871"/>
      <c r="AU2" s="872" t="str">
        <f>IF(様式1!$AV$3="","",様式1!$AV$3)</f>
        <v/>
      </c>
      <c r="AV2" s="873"/>
      <c r="AW2" s="873" t="str">
        <f>IF(様式1!$AX$3="","",様式1!$AX$3)</f>
        <v/>
      </c>
      <c r="AX2" s="873"/>
      <c r="AY2" s="868" t="str">
        <f>IF(様式1!$AZ$3="","",様式1!$AZ$3)</f>
        <v/>
      </c>
      <c r="AZ2" s="867"/>
      <c r="BA2" s="868" t="str">
        <f>IF(様式1!$BB$3="","",様式1!$BB$3)</f>
        <v/>
      </c>
      <c r="BB2" s="874"/>
      <c r="CI2" s="1"/>
      <c r="CJ2" s="1"/>
      <c r="CK2" s="1"/>
      <c r="CL2" s="1"/>
      <c r="CM2" s="1"/>
      <c r="CN2" s="1"/>
      <c r="CO2" s="1"/>
      <c r="CP2" s="1"/>
      <c r="CQ2" s="1"/>
      <c r="CR2" s="1"/>
      <c r="CS2" s="1"/>
      <c r="CT2" s="1"/>
      <c r="CU2" s="1"/>
      <c r="CV2" s="1"/>
      <c r="CW2" s="1"/>
      <c r="CX2" s="1"/>
      <c r="CY2" s="1"/>
    </row>
    <row r="4" spans="1:103" ht="20.25" customHeight="1">
      <c r="A4" s="921" t="s">
        <v>732</v>
      </c>
      <c r="B4" s="921"/>
      <c r="C4" s="921"/>
      <c r="D4" s="921"/>
      <c r="E4" s="921"/>
      <c r="F4" s="921"/>
      <c r="G4" s="921"/>
      <c r="H4" s="921"/>
      <c r="I4" s="921"/>
      <c r="J4" s="921"/>
      <c r="K4" s="921"/>
      <c r="L4" s="921"/>
      <c r="M4" s="921"/>
      <c r="N4" s="921"/>
      <c r="O4" s="921"/>
      <c r="P4" s="921"/>
      <c r="Q4" s="921"/>
      <c r="R4" s="921"/>
      <c r="S4" s="921"/>
      <c r="T4" s="921"/>
      <c r="U4" s="921"/>
      <c r="V4" s="921"/>
      <c r="W4" s="921"/>
      <c r="X4" s="921"/>
      <c r="Y4" s="921"/>
      <c r="Z4" s="921"/>
      <c r="AA4" s="921"/>
      <c r="AB4" s="921"/>
      <c r="AC4" s="921"/>
      <c r="AD4" s="921"/>
      <c r="AE4" s="921"/>
      <c r="AF4" s="921"/>
      <c r="AG4" s="921"/>
      <c r="AH4" s="921"/>
      <c r="AI4" s="921"/>
      <c r="AJ4" s="921"/>
      <c r="AK4" s="921"/>
      <c r="AL4" s="921"/>
      <c r="AM4" s="921"/>
      <c r="AN4" s="921"/>
      <c r="AO4" s="921"/>
      <c r="AP4" s="921"/>
      <c r="AQ4" s="921"/>
      <c r="AR4" s="921"/>
      <c r="AS4" s="921"/>
      <c r="AT4" s="921"/>
      <c r="AU4" s="921"/>
      <c r="AV4" s="921"/>
      <c r="AW4" s="921"/>
      <c r="AX4" s="921"/>
      <c r="AY4" s="921"/>
      <c r="AZ4" s="921"/>
      <c r="BA4" s="921"/>
      <c r="BB4" s="921"/>
      <c r="BC4" s="329"/>
    </row>
    <row r="5" spans="1:103" ht="20.25" customHeight="1">
      <c r="A5" s="333"/>
      <c r="B5" s="335"/>
      <c r="E5" s="333"/>
      <c r="F5" s="333"/>
      <c r="G5" s="333"/>
      <c r="H5" s="333"/>
      <c r="I5" s="333"/>
      <c r="J5" s="333"/>
      <c r="K5" s="333"/>
      <c r="L5" s="333"/>
      <c r="M5" s="333"/>
      <c r="N5" s="333"/>
      <c r="O5" s="333"/>
      <c r="P5" s="333"/>
      <c r="Q5" s="333"/>
      <c r="R5" s="333"/>
      <c r="S5" s="333"/>
      <c r="T5" s="333"/>
      <c r="U5" s="333"/>
      <c r="V5" s="333"/>
      <c r="W5" s="333"/>
      <c r="X5" s="333"/>
      <c r="Y5" s="333"/>
      <c r="Z5" s="333"/>
      <c r="AA5" s="333"/>
      <c r="AB5" s="333"/>
      <c r="AC5" s="333"/>
      <c r="AD5" s="333"/>
      <c r="AE5" s="333"/>
      <c r="AF5" s="333"/>
      <c r="AG5" s="333"/>
      <c r="AH5" s="333"/>
      <c r="AI5" s="333"/>
      <c r="AJ5" s="333"/>
      <c r="AK5" s="333"/>
      <c r="AL5" s="333"/>
      <c r="AM5" s="333"/>
      <c r="AN5" s="333"/>
      <c r="AO5" s="333"/>
      <c r="AP5" s="333"/>
      <c r="AQ5" s="333"/>
      <c r="AR5" s="333"/>
      <c r="AS5" s="333"/>
      <c r="AT5" s="333"/>
      <c r="AU5" s="333"/>
      <c r="AV5" s="333"/>
      <c r="AW5" s="333"/>
      <c r="AX5" s="333"/>
      <c r="AY5" s="333"/>
      <c r="AZ5" s="333"/>
      <c r="BA5" s="333"/>
      <c r="BB5" s="333"/>
      <c r="BC5" s="329"/>
    </row>
    <row r="6" spans="1:103" ht="14.25" customHeight="1">
      <c r="B6" s="529" t="s">
        <v>486</v>
      </c>
    </row>
    <row r="7" spans="1:103" ht="26.25" customHeight="1">
      <c r="B7" s="1066" t="s">
        <v>733</v>
      </c>
      <c r="C7" s="1066"/>
      <c r="D7" s="1066"/>
      <c r="E7" s="1066"/>
      <c r="F7" s="1066"/>
      <c r="G7" s="1066"/>
      <c r="H7" s="1066"/>
      <c r="I7" s="1066"/>
      <c r="J7" s="1066"/>
      <c r="K7" s="1066"/>
      <c r="L7" s="1066"/>
      <c r="M7" s="1066"/>
      <c r="N7" s="1066"/>
      <c r="O7" s="1066"/>
      <c r="P7" s="1066"/>
      <c r="Q7" s="1066"/>
      <c r="R7" s="1066"/>
      <c r="S7" s="1067" t="s">
        <v>487</v>
      </c>
      <c r="T7" s="1067"/>
      <c r="U7" s="1067"/>
      <c r="V7" s="1067"/>
      <c r="W7" s="1067"/>
      <c r="X7" s="1067"/>
      <c r="Y7" s="1067"/>
      <c r="Z7" s="1067"/>
      <c r="AA7" s="1067"/>
      <c r="AB7" s="1067"/>
      <c r="AC7" s="1067"/>
      <c r="AD7" s="1067"/>
      <c r="AE7" s="1067"/>
      <c r="AF7" s="1067"/>
      <c r="AG7" s="1067"/>
      <c r="AH7" s="1067"/>
      <c r="AI7" s="1067"/>
      <c r="AJ7" s="1067"/>
      <c r="AK7" s="1067"/>
      <c r="AL7" s="1067"/>
      <c r="AM7" s="1067"/>
      <c r="AN7" s="1067"/>
      <c r="AO7" s="1067"/>
      <c r="AP7" s="1067"/>
      <c r="AQ7" s="1067"/>
      <c r="AR7" s="1067"/>
      <c r="AS7" s="1067"/>
      <c r="AT7" s="1067"/>
      <c r="AU7" s="1067"/>
      <c r="AV7" s="1067"/>
      <c r="AW7" s="1067"/>
      <c r="AX7" s="1067"/>
      <c r="AY7" s="1067"/>
      <c r="AZ7" s="1067"/>
      <c r="BA7" s="1067"/>
      <c r="BB7" s="1067"/>
      <c r="BE7" s="330"/>
    </row>
    <row r="8" spans="1:103" ht="42" customHeight="1">
      <c r="B8" s="1068" t="s">
        <v>734</v>
      </c>
      <c r="C8" s="1068"/>
      <c r="D8" s="1066"/>
      <c r="E8" s="1066"/>
      <c r="F8" s="1066"/>
      <c r="G8" s="1066"/>
      <c r="H8" s="1066"/>
      <c r="I8" s="1066"/>
      <c r="J8" s="1066"/>
      <c r="K8" s="1066"/>
      <c r="L8" s="1066"/>
      <c r="M8" s="1066"/>
      <c r="N8" s="1066"/>
      <c r="O8" s="1066"/>
      <c r="P8" s="1066"/>
      <c r="Q8" s="1066"/>
      <c r="R8" s="1066"/>
      <c r="S8" s="1066" t="s">
        <v>488</v>
      </c>
      <c r="T8" s="1066"/>
      <c r="U8" s="1066"/>
      <c r="V8" s="1066"/>
      <c r="W8" s="1066"/>
      <c r="X8" s="1066"/>
      <c r="Y8" s="1066"/>
      <c r="Z8" s="1066"/>
      <c r="AA8" s="1066"/>
      <c r="AB8" s="1066"/>
      <c r="AC8" s="1066"/>
      <c r="AD8" s="1066"/>
      <c r="AE8" s="1066"/>
      <c r="AF8" s="1066"/>
      <c r="AG8" s="1066"/>
      <c r="AH8" s="1066"/>
      <c r="AI8" s="1066"/>
      <c r="AJ8" s="1066"/>
      <c r="AK8" s="1066"/>
      <c r="AL8" s="1066"/>
      <c r="AM8" s="1066"/>
      <c r="AN8" s="1066"/>
      <c r="AO8" s="1066"/>
      <c r="AP8" s="1066"/>
      <c r="AQ8" s="1066"/>
      <c r="AR8" s="1066"/>
      <c r="AS8" s="1066"/>
      <c r="AT8" s="1066"/>
      <c r="AU8" s="1066"/>
      <c r="AV8" s="1066"/>
      <c r="AW8" s="1066"/>
      <c r="AX8" s="1066"/>
      <c r="AY8" s="1066"/>
      <c r="AZ8" s="1066"/>
      <c r="BA8" s="1066"/>
      <c r="BB8" s="1066"/>
    </row>
    <row r="9" spans="1:103" ht="42" customHeight="1">
      <c r="B9" s="1065"/>
      <c r="C9" s="1065"/>
      <c r="D9" s="1066" t="s">
        <v>735</v>
      </c>
      <c r="E9" s="1066"/>
      <c r="F9" s="1066"/>
      <c r="G9" s="1066"/>
      <c r="H9" s="1066"/>
      <c r="I9" s="1066"/>
      <c r="J9" s="1066"/>
      <c r="K9" s="1066"/>
      <c r="L9" s="1066"/>
      <c r="M9" s="1066"/>
      <c r="N9" s="1066"/>
      <c r="O9" s="1066"/>
      <c r="P9" s="1066"/>
      <c r="Q9" s="1066"/>
      <c r="R9" s="1066"/>
      <c r="S9" s="1066" t="s">
        <v>488</v>
      </c>
      <c r="T9" s="1066"/>
      <c r="U9" s="1066"/>
      <c r="V9" s="1066"/>
      <c r="W9" s="1066"/>
      <c r="X9" s="1066"/>
      <c r="Y9" s="1066"/>
      <c r="Z9" s="1066"/>
      <c r="AA9" s="1066"/>
      <c r="AB9" s="1066"/>
      <c r="AC9" s="1066"/>
      <c r="AD9" s="1066"/>
      <c r="AE9" s="1066"/>
      <c r="AF9" s="1066"/>
      <c r="AG9" s="1066"/>
      <c r="AH9" s="1066"/>
      <c r="AI9" s="1066"/>
      <c r="AJ9" s="1066"/>
      <c r="AK9" s="1066"/>
      <c r="AL9" s="1066"/>
      <c r="AM9" s="1066"/>
      <c r="AN9" s="1066"/>
      <c r="AO9" s="1066"/>
      <c r="AP9" s="1066"/>
      <c r="AQ9" s="1066"/>
      <c r="AR9" s="1066"/>
      <c r="AS9" s="1066"/>
      <c r="AT9" s="1066"/>
      <c r="AU9" s="1066"/>
      <c r="AV9" s="1066"/>
      <c r="AW9" s="1066"/>
      <c r="AX9" s="1066"/>
      <c r="AY9" s="1066"/>
      <c r="AZ9" s="1066"/>
      <c r="BA9" s="1066"/>
      <c r="BB9" s="1066"/>
    </row>
    <row r="10" spans="1:103" ht="24.75" customHeight="1">
      <c r="B10" s="1067" t="s">
        <v>489</v>
      </c>
      <c r="C10" s="1067"/>
      <c r="D10" s="1067"/>
      <c r="E10" s="1067"/>
      <c r="F10" s="1067"/>
      <c r="G10" s="1067"/>
      <c r="H10" s="1067"/>
      <c r="I10" s="1067"/>
      <c r="J10" s="1067"/>
      <c r="K10" s="1067"/>
      <c r="L10" s="1067"/>
      <c r="M10" s="1067"/>
      <c r="N10" s="1067"/>
      <c r="O10" s="1067"/>
      <c r="P10" s="1067"/>
      <c r="Q10" s="1067"/>
      <c r="R10" s="1067"/>
      <c r="S10" s="1072" t="s">
        <v>736</v>
      </c>
      <c r="T10" s="1072"/>
      <c r="U10" s="1072"/>
      <c r="V10" s="1072"/>
      <c r="W10" s="1072"/>
      <c r="X10" s="1072"/>
      <c r="Y10" s="1072"/>
      <c r="Z10" s="1072"/>
      <c r="AA10" s="1072"/>
      <c r="AB10" s="1072"/>
      <c r="AC10" s="1072"/>
      <c r="AD10" s="1072"/>
      <c r="AE10" s="1072"/>
      <c r="AF10" s="1072"/>
      <c r="AG10" s="1072"/>
      <c r="AH10" s="1072"/>
      <c r="AI10" s="1072"/>
      <c r="AJ10" s="1072"/>
      <c r="AK10" s="1072"/>
      <c r="AL10" s="1072"/>
      <c r="AM10" s="1072"/>
      <c r="AN10" s="1072"/>
      <c r="AO10" s="1072"/>
      <c r="AP10" s="1072"/>
      <c r="AQ10" s="1072"/>
      <c r="AR10" s="1072"/>
      <c r="AS10" s="1072"/>
      <c r="AT10" s="1072"/>
      <c r="AU10" s="1072"/>
      <c r="AV10" s="1072"/>
      <c r="AW10" s="1072"/>
      <c r="AX10" s="1072"/>
      <c r="AY10" s="1072"/>
      <c r="AZ10" s="1072"/>
      <c r="BA10" s="1072"/>
      <c r="BB10" s="1072"/>
    </row>
    <row r="11" spans="1:103" ht="24.75" customHeight="1">
      <c r="B11" s="1067"/>
      <c r="C11" s="1067"/>
      <c r="D11" s="1067"/>
      <c r="E11" s="1067"/>
      <c r="F11" s="1067"/>
      <c r="G11" s="1067"/>
      <c r="H11" s="1067"/>
      <c r="I11" s="1067"/>
      <c r="J11" s="1067"/>
      <c r="K11" s="1067"/>
      <c r="L11" s="1067"/>
      <c r="M11" s="1067"/>
      <c r="N11" s="1067"/>
      <c r="O11" s="1067"/>
      <c r="P11" s="1067"/>
      <c r="Q11" s="1067"/>
      <c r="R11" s="1067"/>
      <c r="S11" s="1073"/>
      <c r="T11" s="1073"/>
      <c r="U11" s="1073"/>
      <c r="V11" s="1073"/>
      <c r="W11" s="1073"/>
      <c r="X11" s="1073"/>
      <c r="Y11" s="1073"/>
      <c r="Z11" s="1073"/>
      <c r="AA11" s="1073"/>
      <c r="AB11" s="1073"/>
      <c r="AC11" s="1073"/>
      <c r="AD11" s="1073"/>
      <c r="AE11" s="1073"/>
      <c r="AF11" s="1073"/>
      <c r="AG11" s="1073"/>
      <c r="AH11" s="1073"/>
      <c r="AI11" s="1073"/>
      <c r="AJ11" s="1073"/>
      <c r="AK11" s="1073"/>
      <c r="AL11" s="1073"/>
      <c r="AM11" s="1073"/>
      <c r="AN11" s="1073"/>
      <c r="AO11" s="1073"/>
      <c r="AP11" s="1073"/>
      <c r="AQ11" s="1073"/>
      <c r="AR11" s="1073"/>
      <c r="AS11" s="1073"/>
      <c r="AT11" s="1073"/>
      <c r="AU11" s="1073"/>
      <c r="AV11" s="1073"/>
      <c r="AW11" s="1073"/>
      <c r="AX11" s="1073"/>
      <c r="AY11" s="1073"/>
      <c r="AZ11" s="1073"/>
      <c r="BA11" s="1073"/>
      <c r="BB11" s="1073"/>
    </row>
    <row r="12" spans="1:103" ht="24.75" customHeight="1">
      <c r="B12" s="1067"/>
      <c r="C12" s="1067"/>
      <c r="D12" s="1067"/>
      <c r="E12" s="1067"/>
      <c r="F12" s="1067"/>
      <c r="G12" s="1067"/>
      <c r="H12" s="1067"/>
      <c r="I12" s="1067"/>
      <c r="J12" s="1067"/>
      <c r="K12" s="1067"/>
      <c r="L12" s="1067"/>
      <c r="M12" s="1067"/>
      <c r="N12" s="1067"/>
      <c r="O12" s="1067"/>
      <c r="P12" s="1067"/>
      <c r="Q12" s="1067"/>
      <c r="R12" s="1067"/>
      <c r="S12" s="346"/>
      <c r="T12" s="1074" t="s">
        <v>508</v>
      </c>
      <c r="U12" s="1074"/>
      <c r="V12" s="1074"/>
      <c r="W12" s="1074"/>
      <c r="X12" s="1074"/>
      <c r="Y12" s="1074"/>
      <c r="Z12" s="1074"/>
      <c r="AA12" s="1074"/>
      <c r="AB12" s="1074"/>
      <c r="AC12" s="1074"/>
      <c r="AD12" s="1074"/>
      <c r="AE12" s="1070"/>
      <c r="AF12" s="1070"/>
      <c r="AG12" s="1070"/>
      <c r="AH12" s="1070"/>
      <c r="AI12" s="1070"/>
      <c r="AJ12" s="1070"/>
      <c r="AK12" s="1070"/>
      <c r="AL12" s="1070"/>
      <c r="AM12" s="1070"/>
      <c r="AN12" s="1070"/>
      <c r="AO12" s="1070"/>
      <c r="AP12" s="1070"/>
      <c r="AQ12" s="1070"/>
      <c r="AR12" s="1070"/>
      <c r="AS12" s="1070"/>
      <c r="AT12" s="1070"/>
      <c r="AU12" s="1070"/>
      <c r="AV12" s="1070"/>
      <c r="AW12" s="1070"/>
      <c r="AX12" s="1070"/>
      <c r="AY12" s="1070"/>
      <c r="AZ12" s="1070" t="s">
        <v>63</v>
      </c>
      <c r="BA12" s="1070"/>
      <c r="BB12" s="348"/>
    </row>
    <row r="13" spans="1:103" ht="24.75" customHeight="1">
      <c r="B13" s="1067"/>
      <c r="C13" s="1067"/>
      <c r="D13" s="1067"/>
      <c r="E13" s="1067"/>
      <c r="F13" s="1067"/>
      <c r="G13" s="1067"/>
      <c r="H13" s="1067"/>
      <c r="I13" s="1067"/>
      <c r="J13" s="1067"/>
      <c r="K13" s="1067"/>
      <c r="L13" s="1067"/>
      <c r="M13" s="1067"/>
      <c r="N13" s="1067"/>
      <c r="O13" s="1067"/>
      <c r="P13" s="1067"/>
      <c r="Q13" s="1067"/>
      <c r="R13" s="1067"/>
      <c r="S13" s="346"/>
      <c r="T13" s="1069" t="s">
        <v>510</v>
      </c>
      <c r="U13" s="1069"/>
      <c r="V13" s="1069"/>
      <c r="W13" s="1069"/>
      <c r="X13" s="1069"/>
      <c r="Y13" s="1069"/>
      <c r="Z13" s="1069"/>
      <c r="AA13" s="1069"/>
      <c r="AB13" s="1069"/>
      <c r="AC13" s="1069"/>
      <c r="AD13" s="1069"/>
      <c r="AE13" s="1070"/>
      <c r="AF13" s="1070"/>
      <c r="AG13" s="1070"/>
      <c r="AH13" s="1070"/>
      <c r="AI13" s="1070"/>
      <c r="AJ13" s="1070"/>
      <c r="AK13" s="1070"/>
      <c r="AL13" s="1070"/>
      <c r="AM13" s="1070"/>
      <c r="AN13" s="1070"/>
      <c r="AO13" s="1070"/>
      <c r="AP13" s="1070"/>
      <c r="AQ13" s="1070"/>
      <c r="AR13" s="1070"/>
      <c r="AS13" s="1070"/>
      <c r="AT13" s="1070"/>
      <c r="AU13" s="1070"/>
      <c r="AV13" s="1070"/>
      <c r="AW13" s="1070"/>
      <c r="AX13" s="1070"/>
      <c r="AY13" s="1070"/>
      <c r="AZ13" s="1070" t="s">
        <v>63</v>
      </c>
      <c r="BA13" s="1070"/>
      <c r="BB13" s="348"/>
    </row>
    <row r="14" spans="1:103" ht="24.75" customHeight="1">
      <c r="B14" s="1067"/>
      <c r="C14" s="1067"/>
      <c r="D14" s="1067"/>
      <c r="E14" s="1067"/>
      <c r="F14" s="1067"/>
      <c r="G14" s="1067"/>
      <c r="H14" s="1067"/>
      <c r="I14" s="1067"/>
      <c r="J14" s="1067"/>
      <c r="K14" s="1067"/>
      <c r="L14" s="1067"/>
      <c r="M14" s="1067"/>
      <c r="N14" s="1067"/>
      <c r="O14" s="1067"/>
      <c r="P14" s="1067"/>
      <c r="Q14" s="1067"/>
      <c r="R14" s="1067"/>
      <c r="S14" s="346"/>
      <c r="T14" s="1069" t="s">
        <v>509</v>
      </c>
      <c r="U14" s="1069"/>
      <c r="V14" s="1069"/>
      <c r="W14" s="1069"/>
      <c r="X14" s="1069"/>
      <c r="Y14" s="1069"/>
      <c r="Z14" s="1069"/>
      <c r="AA14" s="1069"/>
      <c r="AB14" s="1069"/>
      <c r="AC14" s="1069"/>
      <c r="AD14" s="1069"/>
      <c r="AE14" s="1070"/>
      <c r="AF14" s="1070"/>
      <c r="AG14" s="1070"/>
      <c r="AH14" s="1070"/>
      <c r="AI14" s="1070"/>
      <c r="AJ14" s="1070"/>
      <c r="AK14" s="1070"/>
      <c r="AL14" s="1070"/>
      <c r="AM14" s="1070"/>
      <c r="AN14" s="1070"/>
      <c r="AO14" s="1070"/>
      <c r="AP14" s="1070"/>
      <c r="AQ14" s="1070"/>
      <c r="AR14" s="1070"/>
      <c r="AS14" s="1070"/>
      <c r="AT14" s="1070"/>
      <c r="AU14" s="1070"/>
      <c r="AV14" s="1070"/>
      <c r="AW14" s="1070"/>
      <c r="AX14" s="1070"/>
      <c r="AY14" s="1070"/>
      <c r="AZ14" s="1070" t="s">
        <v>63</v>
      </c>
      <c r="BA14" s="1070"/>
      <c r="BB14" s="348"/>
    </row>
    <row r="15" spans="1:103" ht="24.75" customHeight="1">
      <c r="B15" s="1067"/>
      <c r="C15" s="1067"/>
      <c r="D15" s="1067"/>
      <c r="E15" s="1067"/>
      <c r="F15" s="1067"/>
      <c r="G15" s="1067"/>
      <c r="H15" s="1067"/>
      <c r="I15" s="1067"/>
      <c r="J15" s="1067"/>
      <c r="K15" s="1067"/>
      <c r="L15" s="1067"/>
      <c r="M15" s="1067"/>
      <c r="N15" s="1067"/>
      <c r="O15" s="1067"/>
      <c r="P15" s="1067"/>
      <c r="Q15" s="1067"/>
      <c r="R15" s="1067"/>
      <c r="S15" s="347"/>
      <c r="T15" s="1075" t="s">
        <v>511</v>
      </c>
      <c r="U15" s="1075"/>
      <c r="V15" s="1075"/>
      <c r="W15" s="1075"/>
      <c r="X15" s="1075"/>
      <c r="Y15" s="1075"/>
      <c r="Z15" s="1075"/>
      <c r="AA15" s="1075"/>
      <c r="AB15" s="1075"/>
      <c r="AC15" s="1075"/>
      <c r="AD15" s="1075"/>
      <c r="AE15" s="1071"/>
      <c r="AF15" s="1071"/>
      <c r="AG15" s="1071"/>
      <c r="AH15" s="1071"/>
      <c r="AI15" s="1071"/>
      <c r="AJ15" s="1071"/>
      <c r="AK15" s="1071"/>
      <c r="AL15" s="1071"/>
      <c r="AM15" s="1071"/>
      <c r="AN15" s="1071"/>
      <c r="AO15" s="1071"/>
      <c r="AP15" s="1071"/>
      <c r="AQ15" s="1071"/>
      <c r="AR15" s="1071"/>
      <c r="AS15" s="1071"/>
      <c r="AT15" s="1071"/>
      <c r="AU15" s="1071"/>
      <c r="AV15" s="1071"/>
      <c r="AW15" s="1071"/>
      <c r="AX15" s="1071"/>
      <c r="AY15" s="1071"/>
      <c r="AZ15" s="1071" t="s">
        <v>63</v>
      </c>
      <c r="BA15" s="1071"/>
      <c r="BB15" s="349"/>
    </row>
    <row r="16" spans="1:103">
      <c r="B16" s="345" t="s">
        <v>474</v>
      </c>
    </row>
    <row r="17" spans="2:49">
      <c r="B17" s="331" t="s">
        <v>749</v>
      </c>
      <c r="C17" s="331"/>
      <c r="D17" s="331"/>
      <c r="E17" s="331"/>
      <c r="F17" s="331"/>
      <c r="G17" s="331"/>
      <c r="H17" s="331"/>
      <c r="I17" s="331"/>
      <c r="J17" s="331"/>
      <c r="K17" s="331"/>
      <c r="L17" s="331"/>
      <c r="M17" s="331"/>
      <c r="N17" s="331"/>
      <c r="O17" s="331"/>
      <c r="P17" s="331"/>
      <c r="Q17" s="331"/>
      <c r="R17" s="331"/>
      <c r="S17" s="331"/>
      <c r="T17" s="331"/>
      <c r="U17" s="331"/>
      <c r="V17" s="331"/>
      <c r="W17" s="331"/>
      <c r="X17" s="331"/>
      <c r="Y17" s="331"/>
      <c r="Z17" s="331"/>
      <c r="AA17" s="331"/>
      <c r="AB17" s="331"/>
      <c r="AC17" s="331"/>
      <c r="AD17" s="331"/>
      <c r="AE17" s="331"/>
      <c r="AF17" s="331"/>
      <c r="AG17" s="331"/>
      <c r="AH17" s="331"/>
      <c r="AI17" s="331"/>
      <c r="AJ17" s="331"/>
      <c r="AK17" s="331"/>
      <c r="AL17" s="331"/>
      <c r="AM17" s="331"/>
      <c r="AN17" s="331"/>
      <c r="AO17" s="331"/>
      <c r="AP17" s="331"/>
      <c r="AQ17" s="331"/>
      <c r="AR17" s="331"/>
      <c r="AS17" s="331"/>
      <c r="AT17" s="331"/>
      <c r="AU17" s="331"/>
      <c r="AV17" s="331"/>
      <c r="AW17" s="331"/>
    </row>
    <row r="18" spans="2:49">
      <c r="B18" s="331" t="s">
        <v>750</v>
      </c>
      <c r="C18" s="331"/>
      <c r="D18" s="331"/>
      <c r="E18" s="331"/>
      <c r="F18" s="331"/>
      <c r="G18" s="331"/>
      <c r="H18" s="331"/>
      <c r="I18" s="331"/>
      <c r="J18" s="331"/>
      <c r="K18" s="331"/>
      <c r="L18" s="331"/>
      <c r="M18" s="331"/>
      <c r="N18" s="331"/>
      <c r="O18" s="331"/>
      <c r="P18" s="331"/>
      <c r="Q18" s="331"/>
      <c r="R18" s="331"/>
      <c r="S18" s="331"/>
      <c r="T18" s="331"/>
      <c r="U18" s="331"/>
      <c r="V18" s="331"/>
      <c r="W18" s="331"/>
      <c r="X18" s="331"/>
      <c r="Y18" s="331"/>
      <c r="Z18" s="331"/>
      <c r="AA18" s="331"/>
      <c r="AB18" s="331"/>
      <c r="AC18" s="331"/>
      <c r="AD18" s="331"/>
      <c r="AE18" s="331"/>
      <c r="AF18" s="331"/>
      <c r="AG18" s="331"/>
      <c r="AH18" s="331"/>
      <c r="AI18" s="331"/>
      <c r="AJ18" s="331"/>
      <c r="AK18" s="331"/>
      <c r="AL18" s="331"/>
      <c r="AM18" s="331"/>
      <c r="AN18" s="331"/>
      <c r="AO18" s="331"/>
      <c r="AP18" s="331"/>
      <c r="AQ18" s="331"/>
      <c r="AR18" s="331"/>
      <c r="AS18" s="331"/>
      <c r="AT18" s="331"/>
      <c r="AU18" s="331"/>
      <c r="AV18" s="331"/>
      <c r="AW18" s="331"/>
    </row>
    <row r="19" spans="2:49">
      <c r="B19" s="331" t="s">
        <v>751</v>
      </c>
      <c r="C19" s="331"/>
      <c r="D19" s="331"/>
      <c r="E19" s="331"/>
      <c r="F19" s="331"/>
      <c r="G19" s="331"/>
      <c r="H19" s="331"/>
      <c r="I19" s="331"/>
      <c r="J19" s="331"/>
      <c r="K19" s="331"/>
      <c r="L19" s="331"/>
      <c r="M19" s="331"/>
      <c r="N19" s="331"/>
      <c r="O19" s="331"/>
      <c r="P19" s="331"/>
      <c r="Q19" s="331"/>
      <c r="R19" s="331"/>
      <c r="S19" s="331"/>
      <c r="T19" s="331"/>
      <c r="U19" s="331"/>
      <c r="V19" s="331"/>
      <c r="W19" s="331"/>
      <c r="X19" s="331"/>
      <c r="Y19" s="331"/>
      <c r="Z19" s="331"/>
      <c r="AA19" s="331"/>
      <c r="AB19" s="331"/>
      <c r="AC19" s="331"/>
      <c r="AD19" s="331"/>
      <c r="AE19" s="331"/>
      <c r="AF19" s="331"/>
      <c r="AG19" s="331"/>
      <c r="AH19" s="331"/>
      <c r="AI19" s="331"/>
      <c r="AJ19" s="331"/>
      <c r="AK19" s="331"/>
      <c r="AL19" s="331"/>
      <c r="AM19" s="331"/>
      <c r="AN19" s="331"/>
      <c r="AO19" s="331"/>
      <c r="AP19" s="331"/>
      <c r="AQ19" s="331"/>
      <c r="AR19" s="331"/>
      <c r="AS19" s="331"/>
      <c r="AT19" s="331"/>
      <c r="AU19" s="331"/>
      <c r="AV19" s="331"/>
      <c r="AW19" s="331"/>
    </row>
    <row r="20" spans="2:49">
      <c r="B20" s="331" t="s">
        <v>752</v>
      </c>
      <c r="C20" s="331"/>
      <c r="D20" s="331"/>
      <c r="E20" s="331"/>
      <c r="F20" s="331"/>
      <c r="G20" s="331"/>
      <c r="H20" s="331"/>
      <c r="I20" s="331"/>
      <c r="J20" s="331"/>
      <c r="K20" s="331"/>
      <c r="L20" s="331"/>
      <c r="M20" s="331"/>
      <c r="N20" s="331"/>
      <c r="O20" s="331"/>
      <c r="P20" s="331"/>
      <c r="Q20" s="331"/>
      <c r="R20" s="331"/>
      <c r="S20" s="331"/>
      <c r="T20" s="331"/>
      <c r="U20" s="331"/>
      <c r="V20" s="331"/>
      <c r="W20" s="331"/>
      <c r="X20" s="331"/>
      <c r="Y20" s="331"/>
      <c r="Z20" s="331"/>
      <c r="AA20" s="331"/>
      <c r="AB20" s="331"/>
      <c r="AC20" s="331"/>
      <c r="AD20" s="331"/>
      <c r="AE20" s="331"/>
      <c r="AF20" s="331"/>
      <c r="AG20" s="331"/>
      <c r="AH20" s="331"/>
      <c r="AI20" s="331"/>
      <c r="AJ20" s="331"/>
      <c r="AK20" s="331"/>
      <c r="AL20" s="331"/>
      <c r="AM20" s="331"/>
      <c r="AN20" s="331"/>
      <c r="AO20" s="331"/>
      <c r="AP20" s="331"/>
      <c r="AQ20" s="331"/>
      <c r="AR20" s="331"/>
      <c r="AS20" s="331"/>
      <c r="AT20" s="331"/>
      <c r="AU20" s="331"/>
      <c r="AV20" s="331"/>
      <c r="AW20" s="331"/>
    </row>
    <row r="21" spans="2:49">
      <c r="B21" s="472" t="s">
        <v>753</v>
      </c>
      <c r="C21" s="331"/>
      <c r="D21" s="331"/>
      <c r="E21" s="331"/>
      <c r="F21" s="331"/>
      <c r="G21" s="331"/>
      <c r="H21" s="331"/>
      <c r="I21" s="331"/>
      <c r="J21" s="331"/>
      <c r="K21" s="331"/>
      <c r="L21" s="331"/>
      <c r="M21" s="331"/>
      <c r="N21" s="331"/>
      <c r="O21" s="331"/>
      <c r="P21" s="331"/>
      <c r="Q21" s="331"/>
      <c r="R21" s="331"/>
      <c r="S21" s="331"/>
      <c r="T21" s="331"/>
      <c r="U21" s="331"/>
      <c r="V21" s="331"/>
      <c r="W21" s="331"/>
      <c r="X21" s="331"/>
      <c r="Y21" s="331"/>
      <c r="Z21" s="331"/>
      <c r="AA21" s="331"/>
      <c r="AB21" s="331"/>
      <c r="AC21" s="331"/>
      <c r="AD21" s="331"/>
      <c r="AE21" s="331"/>
      <c r="AF21" s="331"/>
      <c r="AG21" s="331"/>
      <c r="AH21" s="331"/>
      <c r="AI21" s="331"/>
      <c r="AJ21" s="331"/>
      <c r="AK21" s="331"/>
      <c r="AL21" s="331"/>
      <c r="AM21" s="331"/>
      <c r="AN21" s="331"/>
      <c r="AO21" s="331"/>
      <c r="AP21" s="331"/>
      <c r="AQ21" s="331"/>
      <c r="AR21" s="331"/>
      <c r="AS21" s="331"/>
      <c r="AT21" s="331"/>
      <c r="AU21" s="331"/>
      <c r="AV21" s="331"/>
      <c r="AW21" s="331"/>
    </row>
  </sheetData>
  <mergeCells count="34">
    <mergeCell ref="AZ14:BA14"/>
    <mergeCell ref="AZ12:BA12"/>
    <mergeCell ref="AZ15:BA15"/>
    <mergeCell ref="B1:N2"/>
    <mergeCell ref="T13:AD13"/>
    <mergeCell ref="AE13:AY13"/>
    <mergeCell ref="S7:BB7"/>
    <mergeCell ref="AE12:AY12"/>
    <mergeCell ref="AK1:BB1"/>
    <mergeCell ref="AU2:AV2"/>
    <mergeCell ref="AW2:AX2"/>
    <mergeCell ref="AK2:AL2"/>
    <mergeCell ref="AM2:AN2"/>
    <mergeCell ref="AY2:AZ2"/>
    <mergeCell ref="A4:BB4"/>
    <mergeCell ref="B8:R8"/>
    <mergeCell ref="B7:R7"/>
    <mergeCell ref="D9:R9"/>
    <mergeCell ref="AO2:AP2"/>
    <mergeCell ref="B9:C9"/>
    <mergeCell ref="B10:R15"/>
    <mergeCell ref="AE15:AY15"/>
    <mergeCell ref="T15:AD15"/>
    <mergeCell ref="T14:AD14"/>
    <mergeCell ref="AE14:AY14"/>
    <mergeCell ref="AZ13:BA13"/>
    <mergeCell ref="BA2:BB2"/>
    <mergeCell ref="AQ2:AR2"/>
    <mergeCell ref="AS2:AT2"/>
    <mergeCell ref="S11:BB11"/>
    <mergeCell ref="T12:AD12"/>
    <mergeCell ref="S9:BB9"/>
    <mergeCell ref="S8:BB8"/>
    <mergeCell ref="S10:BB10"/>
  </mergeCells>
  <phoneticPr fontId="2"/>
  <printOptions horizontalCentered="1"/>
  <pageMargins left="0.78740157480314965" right="0.39370078740157483" top="0.59055118110236227" bottom="0.47244094488188981" header="0.31496062992125984" footer="0.31496062992125984"/>
  <pageSetup paperSize="9" orientation="portrait" cellComments="asDisplayed" r:id="rId1"/>
  <headerFooter>
    <oddHeader>&amp;R&amp;A</oddHeader>
    <oddFooter>&amp;R&amp;10R3マンションストック長寿命化等モデル事業③</oddFooter>
  </headerFooter>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CF42"/>
  <sheetViews>
    <sheetView showGridLines="0" view="pageBreakPreview" zoomScaleNormal="100" zoomScaleSheetLayoutView="100" workbookViewId="0">
      <selection activeCell="CJ29" sqref="CJ29"/>
    </sheetView>
  </sheetViews>
  <sheetFormatPr defaultColWidth="1.6640625" defaultRowHeight="13.2"/>
  <sheetData>
    <row r="1" spans="1:84" ht="10.5" customHeight="1">
      <c r="A1" s="1"/>
      <c r="B1" s="593" t="s">
        <v>431</v>
      </c>
      <c r="C1" s="594"/>
      <c r="D1" s="594"/>
      <c r="E1" s="594"/>
      <c r="F1" s="594"/>
      <c r="G1" s="594"/>
      <c r="H1" s="594"/>
      <c r="I1" s="594"/>
      <c r="J1" s="594"/>
      <c r="K1" s="594"/>
      <c r="L1" s="594"/>
      <c r="M1" s="594"/>
      <c r="N1" s="595"/>
      <c r="O1" s="530"/>
      <c r="P1" s="314"/>
      <c r="Q1" s="314"/>
      <c r="R1" s="314"/>
      <c r="S1" s="314"/>
      <c r="T1" s="314"/>
      <c r="U1" s="314"/>
      <c r="V1" s="314"/>
      <c r="W1" s="314"/>
      <c r="X1" s="314"/>
      <c r="Y1" s="314"/>
      <c r="Z1" s="314"/>
      <c r="AA1" s="314"/>
      <c r="AB1" s="314"/>
      <c r="AC1" s="314"/>
      <c r="AD1" s="314"/>
      <c r="AE1" s="314"/>
      <c r="AF1" s="314"/>
      <c r="AG1" s="314"/>
      <c r="AH1" s="314"/>
      <c r="AI1" s="314"/>
      <c r="AL1" s="599" t="s">
        <v>12</v>
      </c>
      <c r="AM1" s="600"/>
      <c r="AN1" s="600"/>
      <c r="AO1" s="600"/>
      <c r="AP1" s="600"/>
      <c r="AQ1" s="600"/>
      <c r="AR1" s="600"/>
      <c r="AS1" s="600"/>
      <c r="AT1" s="600"/>
      <c r="AU1" s="600"/>
      <c r="AV1" s="600"/>
      <c r="AW1" s="600"/>
      <c r="AX1" s="600"/>
      <c r="AY1" s="600"/>
      <c r="AZ1" s="600"/>
      <c r="BA1" s="600"/>
      <c r="BB1" s="600"/>
      <c r="BC1" s="601"/>
    </row>
    <row r="2" spans="1:84" ht="24" customHeight="1" thickBot="1">
      <c r="A2" s="314"/>
      <c r="B2" s="596"/>
      <c r="C2" s="597"/>
      <c r="D2" s="597"/>
      <c r="E2" s="597"/>
      <c r="F2" s="597"/>
      <c r="G2" s="597"/>
      <c r="H2" s="597"/>
      <c r="I2" s="597"/>
      <c r="J2" s="597"/>
      <c r="K2" s="597"/>
      <c r="L2" s="597"/>
      <c r="M2" s="597"/>
      <c r="N2" s="598"/>
      <c r="O2" s="530"/>
      <c r="P2" s="1"/>
      <c r="Q2" s="1"/>
      <c r="R2" s="1"/>
      <c r="S2" s="1"/>
      <c r="T2" s="1"/>
      <c r="U2" s="1"/>
      <c r="V2" s="1"/>
      <c r="W2" s="1"/>
      <c r="X2" s="296"/>
      <c r="Y2" s="1"/>
      <c r="Z2" s="1"/>
      <c r="AA2" s="1"/>
      <c r="AB2" s="1"/>
      <c r="AC2" s="1"/>
      <c r="AD2" s="1"/>
      <c r="AE2" s="1"/>
      <c r="AF2" s="1"/>
      <c r="AG2" s="1"/>
      <c r="AH2" s="1"/>
      <c r="AI2" s="1"/>
      <c r="AL2" s="866">
        <f>IF(様式1!$AL$3="","",様式1!$AL$3)</f>
        <v>2</v>
      </c>
      <c r="AM2" s="867"/>
      <c r="AN2" s="868">
        <f>IF(様式1!$AN$3="","",様式1!$AN$3)</f>
        <v>0</v>
      </c>
      <c r="AO2" s="867"/>
      <c r="AP2" s="868">
        <f>IF(様式1!$AP$3="","",様式1!$AP$3)</f>
        <v>2</v>
      </c>
      <c r="AQ2" s="867"/>
      <c r="AR2" s="868" t="str">
        <f>IF(様式1!$AR$3="","",様式1!$AR$3)</f>
        <v/>
      </c>
      <c r="AS2" s="869"/>
      <c r="AT2" s="870" t="str">
        <f>IF(様式1!$AT$3="","",様式1!$AT$3)</f>
        <v>C</v>
      </c>
      <c r="AU2" s="871"/>
      <c r="AV2" s="872" t="str">
        <f>IF(様式1!$AV$3="","",様式1!$AV$3)</f>
        <v/>
      </c>
      <c r="AW2" s="873"/>
      <c r="AX2" s="873" t="str">
        <f>IF(様式1!$AX$3="","",様式1!$AX$3)</f>
        <v/>
      </c>
      <c r="AY2" s="873"/>
      <c r="AZ2" s="868" t="str">
        <f>IF(様式1!$AZ$3="","",様式1!$AZ$3)</f>
        <v/>
      </c>
      <c r="BA2" s="867"/>
      <c r="BB2" s="868" t="str">
        <f>IF(様式1!$BB$3="","",様式1!$BB$3)</f>
        <v/>
      </c>
      <c r="BC2" s="874"/>
      <c r="CA2" s="1"/>
      <c r="CB2" s="1"/>
      <c r="CC2" s="1"/>
      <c r="CD2" s="1"/>
      <c r="CE2" s="1"/>
      <c r="CF2" s="1"/>
    </row>
    <row r="4" spans="1:84" ht="20.25" customHeight="1">
      <c r="A4" s="921" t="s">
        <v>737</v>
      </c>
      <c r="B4" s="921"/>
      <c r="C4" s="921"/>
      <c r="D4" s="921"/>
      <c r="E4" s="921"/>
      <c r="F4" s="921"/>
      <c r="G4" s="921"/>
      <c r="H4" s="921"/>
      <c r="I4" s="921"/>
      <c r="J4" s="921"/>
      <c r="K4" s="921"/>
      <c r="L4" s="921"/>
      <c r="M4" s="921"/>
      <c r="N4" s="921"/>
      <c r="O4" s="921"/>
      <c r="P4" s="921"/>
      <c r="Q4" s="921"/>
      <c r="R4" s="921"/>
      <c r="S4" s="921"/>
      <c r="T4" s="921"/>
      <c r="U4" s="921"/>
      <c r="V4" s="921"/>
      <c r="W4" s="921"/>
      <c r="X4" s="921"/>
      <c r="Y4" s="921"/>
      <c r="Z4" s="921"/>
      <c r="AA4" s="921"/>
      <c r="AB4" s="921"/>
      <c r="AC4" s="921"/>
      <c r="AD4" s="921"/>
      <c r="AE4" s="921"/>
      <c r="AF4" s="921"/>
      <c r="AG4" s="921"/>
      <c r="AH4" s="921"/>
      <c r="AI4" s="921"/>
      <c r="AJ4" s="921"/>
      <c r="AK4" s="921"/>
      <c r="AL4" s="921"/>
      <c r="AM4" s="921"/>
      <c r="AN4" s="921"/>
      <c r="AO4" s="921"/>
      <c r="AP4" s="921"/>
      <c r="AQ4" s="921"/>
      <c r="AR4" s="921"/>
      <c r="AS4" s="921"/>
      <c r="AT4" s="921"/>
      <c r="AU4" s="921"/>
      <c r="AV4" s="921"/>
      <c r="AW4" s="921"/>
      <c r="AX4" s="921"/>
      <c r="AY4" s="921"/>
      <c r="AZ4" s="921"/>
      <c r="BA4" s="921"/>
      <c r="BB4" s="921"/>
      <c r="BC4" s="329"/>
    </row>
    <row r="5" spans="1:84" ht="12" customHeight="1">
      <c r="B5" s="339"/>
    </row>
    <row r="6" spans="1:84" ht="14.4">
      <c r="B6" s="350" t="s">
        <v>513</v>
      </c>
    </row>
    <row r="7" spans="1:84" ht="15" customHeight="1">
      <c r="BB7" s="73" t="s">
        <v>514</v>
      </c>
    </row>
    <row r="8" spans="1:84" ht="18" customHeight="1">
      <c r="B8" s="1304" t="s">
        <v>747</v>
      </c>
      <c r="C8" s="1305"/>
      <c r="D8" s="1305"/>
      <c r="E8" s="1305"/>
      <c r="F8" s="1305"/>
      <c r="G8" s="1305"/>
      <c r="H8" s="1305"/>
      <c r="I8" s="1306" t="s">
        <v>748</v>
      </c>
      <c r="J8" s="1306"/>
      <c r="K8" s="1306"/>
      <c r="L8" s="1306"/>
      <c r="M8" s="1306"/>
      <c r="N8" s="1306"/>
      <c r="O8" s="1306"/>
      <c r="P8" s="1307"/>
      <c r="Q8" s="1097"/>
      <c r="R8" s="1098"/>
      <c r="S8" s="1098"/>
      <c r="T8" s="1098"/>
      <c r="U8" s="1098"/>
      <c r="V8" s="1098"/>
      <c r="W8" s="1098"/>
      <c r="X8" s="1099"/>
      <c r="Y8" s="1097" t="s">
        <v>515</v>
      </c>
      <c r="Z8" s="1098"/>
      <c r="AA8" s="1098"/>
      <c r="AB8" s="1098"/>
      <c r="AC8" s="1099"/>
      <c r="AD8" s="1097" t="s">
        <v>664</v>
      </c>
      <c r="AE8" s="1098"/>
      <c r="AF8" s="1098"/>
      <c r="AG8" s="1098"/>
      <c r="AH8" s="1099"/>
      <c r="AI8" s="1097" t="s">
        <v>665</v>
      </c>
      <c r="AJ8" s="1098"/>
      <c r="AK8" s="1098"/>
      <c r="AL8" s="1098"/>
      <c r="AM8" s="1099"/>
      <c r="AN8" s="1097" t="s">
        <v>666</v>
      </c>
      <c r="AO8" s="1098"/>
      <c r="AP8" s="1098"/>
      <c r="AQ8" s="1098"/>
      <c r="AR8" s="1099"/>
      <c r="AS8" s="1097" t="s">
        <v>667</v>
      </c>
      <c r="AT8" s="1098"/>
      <c r="AU8" s="1098"/>
      <c r="AV8" s="1098"/>
      <c r="AW8" s="1098"/>
      <c r="AX8" s="1106" t="s">
        <v>490</v>
      </c>
      <c r="AY8" s="1096"/>
      <c r="AZ8" s="1096"/>
      <c r="BA8" s="1096"/>
      <c r="BB8" s="1096"/>
      <c r="BC8" s="1096"/>
    </row>
    <row r="9" spans="1:84" ht="18" customHeight="1">
      <c r="B9" s="1100" t="s">
        <v>516</v>
      </c>
      <c r="C9" s="1101"/>
      <c r="D9" s="1101"/>
      <c r="E9" s="1101"/>
      <c r="F9" s="1101"/>
      <c r="G9" s="1101"/>
      <c r="H9" s="1319"/>
      <c r="I9" s="1100" t="s">
        <v>519</v>
      </c>
      <c r="J9" s="1101"/>
      <c r="K9" s="1101"/>
      <c r="L9" s="1101"/>
      <c r="M9" s="1101"/>
      <c r="N9" s="1101"/>
      <c r="O9" s="1101"/>
      <c r="P9" s="1319"/>
      <c r="Q9" s="1090" t="s">
        <v>746</v>
      </c>
      <c r="R9" s="1091"/>
      <c r="S9" s="1091"/>
      <c r="T9" s="1091"/>
      <c r="U9" s="1091"/>
      <c r="V9" s="1091"/>
      <c r="W9" s="1091"/>
      <c r="X9" s="1092"/>
      <c r="Y9" s="1313"/>
      <c r="Z9" s="1314"/>
      <c r="AA9" s="1314"/>
      <c r="AB9" s="1314"/>
      <c r="AC9" s="1324"/>
      <c r="AD9" s="1313"/>
      <c r="AE9" s="1314"/>
      <c r="AF9" s="1314"/>
      <c r="AG9" s="1314"/>
      <c r="AH9" s="1324"/>
      <c r="AI9" s="1313"/>
      <c r="AJ9" s="1314"/>
      <c r="AK9" s="1314"/>
      <c r="AL9" s="1314"/>
      <c r="AM9" s="1324"/>
      <c r="AN9" s="1313"/>
      <c r="AO9" s="1314"/>
      <c r="AP9" s="1314"/>
      <c r="AQ9" s="1314"/>
      <c r="AR9" s="1324"/>
      <c r="AS9" s="1313"/>
      <c r="AT9" s="1314"/>
      <c r="AU9" s="1314"/>
      <c r="AV9" s="1314"/>
      <c r="AW9" s="1315"/>
      <c r="AX9" s="1316">
        <f t="shared" ref="AX9:AX41" si="0">SUM(Y9:AW9)</f>
        <v>0</v>
      </c>
      <c r="AY9" s="1317"/>
      <c r="AZ9" s="1317"/>
      <c r="BA9" s="1317"/>
      <c r="BB9" s="1317"/>
      <c r="BC9" s="1318"/>
    </row>
    <row r="10" spans="1:84" ht="18" customHeight="1">
      <c r="B10" s="1320"/>
      <c r="C10" s="1321"/>
      <c r="D10" s="1321"/>
      <c r="E10" s="1321"/>
      <c r="F10" s="1321"/>
      <c r="G10" s="1321"/>
      <c r="H10" s="1322"/>
      <c r="I10" s="1320"/>
      <c r="J10" s="1321"/>
      <c r="K10" s="1321"/>
      <c r="L10" s="1321"/>
      <c r="M10" s="1321"/>
      <c r="N10" s="1321"/>
      <c r="O10" s="1321"/>
      <c r="P10" s="1322"/>
      <c r="Q10" s="1295" t="s">
        <v>517</v>
      </c>
      <c r="R10" s="1296"/>
      <c r="S10" s="1296"/>
      <c r="T10" s="1296"/>
      <c r="U10" s="1296"/>
      <c r="V10" s="1296"/>
      <c r="W10" s="1296"/>
      <c r="X10" s="1297"/>
      <c r="Y10" s="1298"/>
      <c r="Z10" s="1299"/>
      <c r="AA10" s="1299"/>
      <c r="AB10" s="1299"/>
      <c r="AC10" s="1300"/>
      <c r="AD10" s="1298"/>
      <c r="AE10" s="1299"/>
      <c r="AF10" s="1299"/>
      <c r="AG10" s="1299"/>
      <c r="AH10" s="1300"/>
      <c r="AI10" s="1298"/>
      <c r="AJ10" s="1299"/>
      <c r="AK10" s="1299"/>
      <c r="AL10" s="1299"/>
      <c r="AM10" s="1300"/>
      <c r="AN10" s="1298"/>
      <c r="AO10" s="1299"/>
      <c r="AP10" s="1299"/>
      <c r="AQ10" s="1299"/>
      <c r="AR10" s="1300"/>
      <c r="AS10" s="1298"/>
      <c r="AT10" s="1299"/>
      <c r="AU10" s="1299"/>
      <c r="AV10" s="1299"/>
      <c r="AW10" s="1299"/>
      <c r="AX10" s="1308">
        <f t="shared" si="0"/>
        <v>0</v>
      </c>
      <c r="AY10" s="1309"/>
      <c r="AZ10" s="1309"/>
      <c r="BA10" s="1309"/>
      <c r="BB10" s="1309"/>
      <c r="BC10" s="1309"/>
    </row>
    <row r="11" spans="1:84" ht="18" customHeight="1">
      <c r="B11" s="1320"/>
      <c r="C11" s="1321"/>
      <c r="D11" s="1321"/>
      <c r="E11" s="1321"/>
      <c r="F11" s="1321"/>
      <c r="G11" s="1321"/>
      <c r="H11" s="1322"/>
      <c r="I11" s="1102"/>
      <c r="J11" s="1103"/>
      <c r="K11" s="1103"/>
      <c r="L11" s="1103"/>
      <c r="M11" s="1103"/>
      <c r="N11" s="1103"/>
      <c r="O11" s="1103"/>
      <c r="P11" s="1323"/>
      <c r="Q11" s="1310" t="s">
        <v>518</v>
      </c>
      <c r="R11" s="1311"/>
      <c r="S11" s="1311"/>
      <c r="T11" s="1311"/>
      <c r="U11" s="1311"/>
      <c r="V11" s="1311"/>
      <c r="W11" s="1311"/>
      <c r="X11" s="1312"/>
      <c r="Y11" s="1301">
        <f t="shared" ref="Y11" si="1">INT(Y10/3)</f>
        <v>0</v>
      </c>
      <c r="Z11" s="1302"/>
      <c r="AA11" s="1302"/>
      <c r="AB11" s="1302"/>
      <c r="AC11" s="1303"/>
      <c r="AD11" s="1301">
        <f t="shared" ref="AD11" si="2">INT(AD10/3)</f>
        <v>0</v>
      </c>
      <c r="AE11" s="1302"/>
      <c r="AF11" s="1302"/>
      <c r="AG11" s="1302"/>
      <c r="AH11" s="1303"/>
      <c r="AI11" s="1301">
        <f t="shared" ref="AI11" si="3">INT(AI10/3)</f>
        <v>0</v>
      </c>
      <c r="AJ11" s="1302"/>
      <c r="AK11" s="1302"/>
      <c r="AL11" s="1302"/>
      <c r="AM11" s="1303"/>
      <c r="AN11" s="1301">
        <f t="shared" ref="AN11" si="4">INT(AN10/3)</f>
        <v>0</v>
      </c>
      <c r="AO11" s="1302"/>
      <c r="AP11" s="1302"/>
      <c r="AQ11" s="1302"/>
      <c r="AR11" s="1303"/>
      <c r="AS11" s="1301">
        <f t="shared" ref="AS11" si="5">INT(AS10/3)</f>
        <v>0</v>
      </c>
      <c r="AT11" s="1302"/>
      <c r="AU11" s="1302"/>
      <c r="AV11" s="1302"/>
      <c r="AW11" s="1302"/>
      <c r="AX11" s="1293">
        <f t="shared" si="0"/>
        <v>0</v>
      </c>
      <c r="AY11" s="1294"/>
      <c r="AZ11" s="1294"/>
      <c r="BA11" s="1294"/>
      <c r="BB11" s="1294"/>
      <c r="BC11" s="1294"/>
    </row>
    <row r="12" spans="1:84" ht="18" customHeight="1">
      <c r="B12" s="1320"/>
      <c r="C12" s="1321"/>
      <c r="D12" s="1321"/>
      <c r="E12" s="1321"/>
      <c r="F12" s="1321"/>
      <c r="G12" s="1321"/>
      <c r="H12" s="1322"/>
      <c r="I12" s="1100" t="s">
        <v>520</v>
      </c>
      <c r="J12" s="1101"/>
      <c r="K12" s="1101"/>
      <c r="L12" s="1101"/>
      <c r="M12" s="1101"/>
      <c r="N12" s="1101"/>
      <c r="O12" s="1101"/>
      <c r="P12" s="1319"/>
      <c r="Q12" s="1090" t="s">
        <v>746</v>
      </c>
      <c r="R12" s="1091"/>
      <c r="S12" s="1091"/>
      <c r="T12" s="1091"/>
      <c r="U12" s="1091"/>
      <c r="V12" s="1091"/>
      <c r="W12" s="1091"/>
      <c r="X12" s="1092"/>
      <c r="Y12" s="1313"/>
      <c r="Z12" s="1314"/>
      <c r="AA12" s="1314"/>
      <c r="AB12" s="1314"/>
      <c r="AC12" s="1324"/>
      <c r="AD12" s="1313"/>
      <c r="AE12" s="1314"/>
      <c r="AF12" s="1314"/>
      <c r="AG12" s="1314"/>
      <c r="AH12" s="1324"/>
      <c r="AI12" s="1313"/>
      <c r="AJ12" s="1314"/>
      <c r="AK12" s="1314"/>
      <c r="AL12" s="1314"/>
      <c r="AM12" s="1324"/>
      <c r="AN12" s="1313"/>
      <c r="AO12" s="1314"/>
      <c r="AP12" s="1314"/>
      <c r="AQ12" s="1314"/>
      <c r="AR12" s="1324"/>
      <c r="AS12" s="1313"/>
      <c r="AT12" s="1314"/>
      <c r="AU12" s="1314"/>
      <c r="AV12" s="1314"/>
      <c r="AW12" s="1315"/>
      <c r="AX12" s="1316">
        <f t="shared" si="0"/>
        <v>0</v>
      </c>
      <c r="AY12" s="1317"/>
      <c r="AZ12" s="1317"/>
      <c r="BA12" s="1317"/>
      <c r="BB12" s="1317"/>
      <c r="BC12" s="1318"/>
    </row>
    <row r="13" spans="1:84" ht="18" customHeight="1">
      <c r="B13" s="1320"/>
      <c r="C13" s="1321"/>
      <c r="D13" s="1321"/>
      <c r="E13" s="1321"/>
      <c r="F13" s="1321"/>
      <c r="G13" s="1321"/>
      <c r="H13" s="1322"/>
      <c r="I13" s="1320"/>
      <c r="J13" s="1321"/>
      <c r="K13" s="1321"/>
      <c r="L13" s="1321"/>
      <c r="M13" s="1321"/>
      <c r="N13" s="1321"/>
      <c r="O13" s="1321"/>
      <c r="P13" s="1322"/>
      <c r="Q13" s="1295" t="s">
        <v>517</v>
      </c>
      <c r="R13" s="1296"/>
      <c r="S13" s="1296"/>
      <c r="T13" s="1296"/>
      <c r="U13" s="1296"/>
      <c r="V13" s="1296"/>
      <c r="W13" s="1296"/>
      <c r="X13" s="1297"/>
      <c r="Y13" s="1298"/>
      <c r="Z13" s="1299"/>
      <c r="AA13" s="1299"/>
      <c r="AB13" s="1299"/>
      <c r="AC13" s="1300"/>
      <c r="AD13" s="1298"/>
      <c r="AE13" s="1299"/>
      <c r="AF13" s="1299"/>
      <c r="AG13" s="1299"/>
      <c r="AH13" s="1300"/>
      <c r="AI13" s="1298"/>
      <c r="AJ13" s="1299"/>
      <c r="AK13" s="1299"/>
      <c r="AL13" s="1299"/>
      <c r="AM13" s="1300"/>
      <c r="AN13" s="1298"/>
      <c r="AO13" s="1299"/>
      <c r="AP13" s="1299"/>
      <c r="AQ13" s="1299"/>
      <c r="AR13" s="1300"/>
      <c r="AS13" s="1298"/>
      <c r="AT13" s="1299"/>
      <c r="AU13" s="1299"/>
      <c r="AV13" s="1299"/>
      <c r="AW13" s="1299"/>
      <c r="AX13" s="1308">
        <f t="shared" si="0"/>
        <v>0</v>
      </c>
      <c r="AY13" s="1309"/>
      <c r="AZ13" s="1309"/>
      <c r="BA13" s="1309"/>
      <c r="BB13" s="1309"/>
      <c r="BC13" s="1309"/>
    </row>
    <row r="14" spans="1:84" ht="18" customHeight="1">
      <c r="B14" s="1320"/>
      <c r="C14" s="1321"/>
      <c r="D14" s="1321"/>
      <c r="E14" s="1321"/>
      <c r="F14" s="1321"/>
      <c r="G14" s="1321"/>
      <c r="H14" s="1322"/>
      <c r="I14" s="1102"/>
      <c r="J14" s="1103"/>
      <c r="K14" s="1103"/>
      <c r="L14" s="1103"/>
      <c r="M14" s="1103"/>
      <c r="N14" s="1103"/>
      <c r="O14" s="1103"/>
      <c r="P14" s="1323"/>
      <c r="Q14" s="1310" t="s">
        <v>518</v>
      </c>
      <c r="R14" s="1311"/>
      <c r="S14" s="1311"/>
      <c r="T14" s="1311"/>
      <c r="U14" s="1311"/>
      <c r="V14" s="1311"/>
      <c r="W14" s="1311"/>
      <c r="X14" s="1312"/>
      <c r="Y14" s="1301">
        <f>INT(Y13/3)</f>
        <v>0</v>
      </c>
      <c r="Z14" s="1302"/>
      <c r="AA14" s="1302"/>
      <c r="AB14" s="1302"/>
      <c r="AC14" s="1303"/>
      <c r="AD14" s="1301">
        <f t="shared" ref="AD14" si="6">INT(AD13/3)</f>
        <v>0</v>
      </c>
      <c r="AE14" s="1302"/>
      <c r="AF14" s="1302"/>
      <c r="AG14" s="1302"/>
      <c r="AH14" s="1303"/>
      <c r="AI14" s="1301">
        <f t="shared" ref="AI14" si="7">INT(AI13/3)</f>
        <v>0</v>
      </c>
      <c r="AJ14" s="1302"/>
      <c r="AK14" s="1302"/>
      <c r="AL14" s="1302"/>
      <c r="AM14" s="1303"/>
      <c r="AN14" s="1301">
        <f t="shared" ref="AN14" si="8">INT(AN13/3)</f>
        <v>0</v>
      </c>
      <c r="AO14" s="1302"/>
      <c r="AP14" s="1302"/>
      <c r="AQ14" s="1302"/>
      <c r="AR14" s="1303"/>
      <c r="AS14" s="1301">
        <f t="shared" ref="AS14" si="9">INT(AS13/3)</f>
        <v>0</v>
      </c>
      <c r="AT14" s="1302"/>
      <c r="AU14" s="1302"/>
      <c r="AV14" s="1302"/>
      <c r="AW14" s="1302"/>
      <c r="AX14" s="1293">
        <f t="shared" si="0"/>
        <v>0</v>
      </c>
      <c r="AY14" s="1294"/>
      <c r="AZ14" s="1294"/>
      <c r="BA14" s="1294"/>
      <c r="BB14" s="1294"/>
      <c r="BC14" s="1294"/>
    </row>
    <row r="15" spans="1:84" ht="18" customHeight="1">
      <c r="B15" s="1320"/>
      <c r="C15" s="1321"/>
      <c r="D15" s="1321"/>
      <c r="E15" s="1321"/>
      <c r="F15" s="1321"/>
      <c r="G15" s="1321"/>
      <c r="H15" s="1322"/>
      <c r="I15" s="1100" t="s">
        <v>521</v>
      </c>
      <c r="J15" s="1101"/>
      <c r="K15" s="1101"/>
      <c r="L15" s="1101"/>
      <c r="M15" s="1101"/>
      <c r="N15" s="1101"/>
      <c r="O15" s="1101"/>
      <c r="P15" s="1319"/>
      <c r="Q15" s="1090" t="s">
        <v>746</v>
      </c>
      <c r="R15" s="1091"/>
      <c r="S15" s="1091"/>
      <c r="T15" s="1091"/>
      <c r="U15" s="1091"/>
      <c r="V15" s="1091"/>
      <c r="W15" s="1091"/>
      <c r="X15" s="1092"/>
      <c r="Y15" s="1313"/>
      <c r="Z15" s="1314"/>
      <c r="AA15" s="1314"/>
      <c r="AB15" s="1314"/>
      <c r="AC15" s="1324"/>
      <c r="AD15" s="1313"/>
      <c r="AE15" s="1314"/>
      <c r="AF15" s="1314"/>
      <c r="AG15" s="1314"/>
      <c r="AH15" s="1324"/>
      <c r="AI15" s="1313"/>
      <c r="AJ15" s="1314"/>
      <c r="AK15" s="1314"/>
      <c r="AL15" s="1314"/>
      <c r="AM15" s="1324"/>
      <c r="AN15" s="1313"/>
      <c r="AO15" s="1314"/>
      <c r="AP15" s="1314"/>
      <c r="AQ15" s="1314"/>
      <c r="AR15" s="1324"/>
      <c r="AS15" s="1313"/>
      <c r="AT15" s="1314"/>
      <c r="AU15" s="1314"/>
      <c r="AV15" s="1314"/>
      <c r="AW15" s="1315"/>
      <c r="AX15" s="1316">
        <f t="shared" si="0"/>
        <v>0</v>
      </c>
      <c r="AY15" s="1317"/>
      <c r="AZ15" s="1317"/>
      <c r="BA15" s="1317"/>
      <c r="BB15" s="1317"/>
      <c r="BC15" s="1318"/>
    </row>
    <row r="16" spans="1:84" ht="18" customHeight="1">
      <c r="B16" s="1320"/>
      <c r="C16" s="1321"/>
      <c r="D16" s="1321"/>
      <c r="E16" s="1321"/>
      <c r="F16" s="1321"/>
      <c r="G16" s="1321"/>
      <c r="H16" s="1322"/>
      <c r="I16" s="1320"/>
      <c r="J16" s="1321"/>
      <c r="K16" s="1321"/>
      <c r="L16" s="1321"/>
      <c r="M16" s="1321"/>
      <c r="N16" s="1321"/>
      <c r="O16" s="1321"/>
      <c r="P16" s="1322"/>
      <c r="Q16" s="1295" t="s">
        <v>517</v>
      </c>
      <c r="R16" s="1296"/>
      <c r="S16" s="1296"/>
      <c r="T16" s="1296"/>
      <c r="U16" s="1296"/>
      <c r="V16" s="1296"/>
      <c r="W16" s="1296"/>
      <c r="X16" s="1297"/>
      <c r="Y16" s="1298"/>
      <c r="Z16" s="1299"/>
      <c r="AA16" s="1299"/>
      <c r="AB16" s="1299"/>
      <c r="AC16" s="1300"/>
      <c r="AD16" s="1298"/>
      <c r="AE16" s="1299"/>
      <c r="AF16" s="1299"/>
      <c r="AG16" s="1299"/>
      <c r="AH16" s="1300"/>
      <c r="AI16" s="1298"/>
      <c r="AJ16" s="1299"/>
      <c r="AK16" s="1299"/>
      <c r="AL16" s="1299"/>
      <c r="AM16" s="1300"/>
      <c r="AN16" s="1298"/>
      <c r="AO16" s="1299"/>
      <c r="AP16" s="1299"/>
      <c r="AQ16" s="1299"/>
      <c r="AR16" s="1300"/>
      <c r="AS16" s="1298"/>
      <c r="AT16" s="1299"/>
      <c r="AU16" s="1299"/>
      <c r="AV16" s="1299"/>
      <c r="AW16" s="1299"/>
      <c r="AX16" s="1308">
        <f t="shared" si="0"/>
        <v>0</v>
      </c>
      <c r="AY16" s="1309"/>
      <c r="AZ16" s="1309"/>
      <c r="BA16" s="1309"/>
      <c r="BB16" s="1309"/>
      <c r="BC16" s="1309"/>
    </row>
    <row r="17" spans="2:55" ht="18" customHeight="1">
      <c r="B17" s="1320"/>
      <c r="C17" s="1321"/>
      <c r="D17" s="1321"/>
      <c r="E17" s="1321"/>
      <c r="F17" s="1321"/>
      <c r="G17" s="1321"/>
      <c r="H17" s="1322"/>
      <c r="I17" s="1102"/>
      <c r="J17" s="1103"/>
      <c r="K17" s="1103"/>
      <c r="L17" s="1103"/>
      <c r="M17" s="1103"/>
      <c r="N17" s="1103"/>
      <c r="O17" s="1103"/>
      <c r="P17" s="1323"/>
      <c r="Q17" s="1310" t="s">
        <v>518</v>
      </c>
      <c r="R17" s="1311"/>
      <c r="S17" s="1311"/>
      <c r="T17" s="1311"/>
      <c r="U17" s="1311"/>
      <c r="V17" s="1311"/>
      <c r="W17" s="1311"/>
      <c r="X17" s="1312"/>
      <c r="Y17" s="1301">
        <f>INT(Y16/3)</f>
        <v>0</v>
      </c>
      <c r="Z17" s="1302"/>
      <c r="AA17" s="1302"/>
      <c r="AB17" s="1302"/>
      <c r="AC17" s="1303"/>
      <c r="AD17" s="1301">
        <f t="shared" ref="AD17" si="10">INT(AD16/3)</f>
        <v>0</v>
      </c>
      <c r="AE17" s="1302"/>
      <c r="AF17" s="1302"/>
      <c r="AG17" s="1302"/>
      <c r="AH17" s="1303"/>
      <c r="AI17" s="1301">
        <f t="shared" ref="AI17" si="11">INT(AI16/3)</f>
        <v>0</v>
      </c>
      <c r="AJ17" s="1302"/>
      <c r="AK17" s="1302"/>
      <c r="AL17" s="1302"/>
      <c r="AM17" s="1303"/>
      <c r="AN17" s="1301">
        <f t="shared" ref="AN17" si="12">INT(AN16/3)</f>
        <v>0</v>
      </c>
      <c r="AO17" s="1302"/>
      <c r="AP17" s="1302"/>
      <c r="AQ17" s="1302"/>
      <c r="AR17" s="1303"/>
      <c r="AS17" s="1301">
        <f t="shared" ref="AS17" si="13">INT(AS16/3)</f>
        <v>0</v>
      </c>
      <c r="AT17" s="1302"/>
      <c r="AU17" s="1302"/>
      <c r="AV17" s="1302"/>
      <c r="AW17" s="1302"/>
      <c r="AX17" s="1293">
        <f t="shared" si="0"/>
        <v>0</v>
      </c>
      <c r="AY17" s="1294"/>
      <c r="AZ17" s="1294"/>
      <c r="BA17" s="1294"/>
      <c r="BB17" s="1294"/>
      <c r="BC17" s="1294"/>
    </row>
    <row r="18" spans="2:55" ht="18" customHeight="1">
      <c r="B18" s="1320"/>
      <c r="C18" s="1321"/>
      <c r="D18" s="1321"/>
      <c r="E18" s="1321"/>
      <c r="F18" s="1321"/>
      <c r="G18" s="1321"/>
      <c r="H18" s="1322"/>
      <c r="I18" s="1100" t="s">
        <v>527</v>
      </c>
      <c r="J18" s="1101"/>
      <c r="K18" s="1101"/>
      <c r="L18" s="1101"/>
      <c r="M18" s="1101"/>
      <c r="N18" s="1101"/>
      <c r="O18" s="1101"/>
      <c r="P18" s="1319"/>
      <c r="Q18" s="1090" t="s">
        <v>746</v>
      </c>
      <c r="R18" s="1091"/>
      <c r="S18" s="1091"/>
      <c r="T18" s="1091"/>
      <c r="U18" s="1091"/>
      <c r="V18" s="1091"/>
      <c r="W18" s="1091"/>
      <c r="X18" s="1092"/>
      <c r="Y18" s="1313"/>
      <c r="Z18" s="1314"/>
      <c r="AA18" s="1314"/>
      <c r="AB18" s="1314"/>
      <c r="AC18" s="1324"/>
      <c r="AD18" s="1313"/>
      <c r="AE18" s="1314"/>
      <c r="AF18" s="1314"/>
      <c r="AG18" s="1314"/>
      <c r="AH18" s="1324"/>
      <c r="AI18" s="1313"/>
      <c r="AJ18" s="1314"/>
      <c r="AK18" s="1314"/>
      <c r="AL18" s="1314"/>
      <c r="AM18" s="1324"/>
      <c r="AN18" s="1313"/>
      <c r="AO18" s="1314"/>
      <c r="AP18" s="1314"/>
      <c r="AQ18" s="1314"/>
      <c r="AR18" s="1324"/>
      <c r="AS18" s="1313"/>
      <c r="AT18" s="1314"/>
      <c r="AU18" s="1314"/>
      <c r="AV18" s="1314"/>
      <c r="AW18" s="1315"/>
      <c r="AX18" s="1316">
        <f t="shared" si="0"/>
        <v>0</v>
      </c>
      <c r="AY18" s="1317"/>
      <c r="AZ18" s="1317"/>
      <c r="BA18" s="1317"/>
      <c r="BB18" s="1317"/>
      <c r="BC18" s="1318"/>
    </row>
    <row r="19" spans="2:55" ht="18" customHeight="1">
      <c r="B19" s="1320"/>
      <c r="C19" s="1321"/>
      <c r="D19" s="1321"/>
      <c r="E19" s="1321"/>
      <c r="F19" s="1321"/>
      <c r="G19" s="1321"/>
      <c r="H19" s="1322"/>
      <c r="I19" s="1320"/>
      <c r="J19" s="1321"/>
      <c r="K19" s="1321"/>
      <c r="L19" s="1321"/>
      <c r="M19" s="1321"/>
      <c r="N19" s="1321"/>
      <c r="O19" s="1321"/>
      <c r="P19" s="1322"/>
      <c r="Q19" s="1295" t="s">
        <v>517</v>
      </c>
      <c r="R19" s="1296"/>
      <c r="S19" s="1296"/>
      <c r="T19" s="1296"/>
      <c r="U19" s="1296"/>
      <c r="V19" s="1296"/>
      <c r="W19" s="1296"/>
      <c r="X19" s="1297"/>
      <c r="Y19" s="1298"/>
      <c r="Z19" s="1299"/>
      <c r="AA19" s="1299"/>
      <c r="AB19" s="1299"/>
      <c r="AC19" s="1300"/>
      <c r="AD19" s="1298"/>
      <c r="AE19" s="1299"/>
      <c r="AF19" s="1299"/>
      <c r="AG19" s="1299"/>
      <c r="AH19" s="1300"/>
      <c r="AI19" s="1298"/>
      <c r="AJ19" s="1299"/>
      <c r="AK19" s="1299"/>
      <c r="AL19" s="1299"/>
      <c r="AM19" s="1300"/>
      <c r="AN19" s="1298"/>
      <c r="AO19" s="1299"/>
      <c r="AP19" s="1299"/>
      <c r="AQ19" s="1299"/>
      <c r="AR19" s="1300"/>
      <c r="AS19" s="1298"/>
      <c r="AT19" s="1299"/>
      <c r="AU19" s="1299"/>
      <c r="AV19" s="1299"/>
      <c r="AW19" s="1299"/>
      <c r="AX19" s="1308">
        <f t="shared" si="0"/>
        <v>0</v>
      </c>
      <c r="AY19" s="1309"/>
      <c r="AZ19" s="1309"/>
      <c r="BA19" s="1309"/>
      <c r="BB19" s="1309"/>
      <c r="BC19" s="1309"/>
    </row>
    <row r="20" spans="2:55" ht="18" customHeight="1">
      <c r="B20" s="1102"/>
      <c r="C20" s="1103"/>
      <c r="D20" s="1103"/>
      <c r="E20" s="1103"/>
      <c r="F20" s="1103"/>
      <c r="G20" s="1103"/>
      <c r="H20" s="1323"/>
      <c r="I20" s="1102"/>
      <c r="J20" s="1103"/>
      <c r="K20" s="1103"/>
      <c r="L20" s="1103"/>
      <c r="M20" s="1103"/>
      <c r="N20" s="1103"/>
      <c r="O20" s="1103"/>
      <c r="P20" s="1323"/>
      <c r="Q20" s="1310" t="s">
        <v>518</v>
      </c>
      <c r="R20" s="1311"/>
      <c r="S20" s="1311"/>
      <c r="T20" s="1311"/>
      <c r="U20" s="1311"/>
      <c r="V20" s="1311"/>
      <c r="W20" s="1311"/>
      <c r="X20" s="1312"/>
      <c r="Y20" s="1301">
        <f>INT(Y19/3)</f>
        <v>0</v>
      </c>
      <c r="Z20" s="1302"/>
      <c r="AA20" s="1302"/>
      <c r="AB20" s="1302"/>
      <c r="AC20" s="1303"/>
      <c r="AD20" s="1301">
        <f t="shared" ref="AD20" si="14">INT(AD19/3)</f>
        <v>0</v>
      </c>
      <c r="AE20" s="1302"/>
      <c r="AF20" s="1302"/>
      <c r="AG20" s="1302"/>
      <c r="AH20" s="1303"/>
      <c r="AI20" s="1301">
        <f t="shared" ref="AI20" si="15">INT(AI19/3)</f>
        <v>0</v>
      </c>
      <c r="AJ20" s="1302"/>
      <c r="AK20" s="1302"/>
      <c r="AL20" s="1302"/>
      <c r="AM20" s="1303"/>
      <c r="AN20" s="1301">
        <f t="shared" ref="AN20" si="16">INT(AN19/3)</f>
        <v>0</v>
      </c>
      <c r="AO20" s="1302"/>
      <c r="AP20" s="1302"/>
      <c r="AQ20" s="1302"/>
      <c r="AR20" s="1303"/>
      <c r="AS20" s="1301">
        <f t="shared" ref="AS20" si="17">INT(AS19/3)</f>
        <v>0</v>
      </c>
      <c r="AT20" s="1302"/>
      <c r="AU20" s="1302"/>
      <c r="AV20" s="1302"/>
      <c r="AW20" s="1302"/>
      <c r="AX20" s="1293">
        <f t="shared" si="0"/>
        <v>0</v>
      </c>
      <c r="AY20" s="1294"/>
      <c r="AZ20" s="1294"/>
      <c r="BA20" s="1294"/>
      <c r="BB20" s="1294"/>
      <c r="BC20" s="1294"/>
    </row>
    <row r="21" spans="2:55" ht="18" customHeight="1">
      <c r="B21" s="1100" t="s">
        <v>522</v>
      </c>
      <c r="C21" s="1101"/>
      <c r="D21" s="1101"/>
      <c r="E21" s="1101"/>
      <c r="F21" s="1101"/>
      <c r="G21" s="1101"/>
      <c r="H21" s="1319"/>
      <c r="I21" s="1100" t="s">
        <v>524</v>
      </c>
      <c r="J21" s="1101"/>
      <c r="K21" s="1101"/>
      <c r="L21" s="1101"/>
      <c r="M21" s="1101"/>
      <c r="N21" s="1101"/>
      <c r="O21" s="1101"/>
      <c r="P21" s="1319"/>
      <c r="Q21" s="1090" t="s">
        <v>746</v>
      </c>
      <c r="R21" s="1091"/>
      <c r="S21" s="1091"/>
      <c r="T21" s="1091"/>
      <c r="U21" s="1091"/>
      <c r="V21" s="1091"/>
      <c r="W21" s="1091"/>
      <c r="X21" s="1092"/>
      <c r="Y21" s="1313"/>
      <c r="Z21" s="1314"/>
      <c r="AA21" s="1314"/>
      <c r="AB21" s="1314"/>
      <c r="AC21" s="1324"/>
      <c r="AD21" s="1313"/>
      <c r="AE21" s="1314"/>
      <c r="AF21" s="1314"/>
      <c r="AG21" s="1314"/>
      <c r="AH21" s="1324"/>
      <c r="AI21" s="1313"/>
      <c r="AJ21" s="1314"/>
      <c r="AK21" s="1314"/>
      <c r="AL21" s="1314"/>
      <c r="AM21" s="1324"/>
      <c r="AN21" s="1313"/>
      <c r="AO21" s="1314"/>
      <c r="AP21" s="1314"/>
      <c r="AQ21" s="1314"/>
      <c r="AR21" s="1324"/>
      <c r="AS21" s="1313"/>
      <c r="AT21" s="1314"/>
      <c r="AU21" s="1314"/>
      <c r="AV21" s="1314"/>
      <c r="AW21" s="1315"/>
      <c r="AX21" s="1316">
        <f t="shared" si="0"/>
        <v>0</v>
      </c>
      <c r="AY21" s="1317"/>
      <c r="AZ21" s="1317"/>
      <c r="BA21" s="1317"/>
      <c r="BB21" s="1317"/>
      <c r="BC21" s="1318"/>
    </row>
    <row r="22" spans="2:55" ht="18" customHeight="1">
      <c r="B22" s="1320"/>
      <c r="C22" s="1321"/>
      <c r="D22" s="1321"/>
      <c r="E22" s="1321"/>
      <c r="F22" s="1321"/>
      <c r="G22" s="1321"/>
      <c r="H22" s="1322"/>
      <c r="I22" s="1320"/>
      <c r="J22" s="1321"/>
      <c r="K22" s="1321"/>
      <c r="L22" s="1321"/>
      <c r="M22" s="1321"/>
      <c r="N22" s="1321"/>
      <c r="O22" s="1321"/>
      <c r="P22" s="1322"/>
      <c r="Q22" s="1295" t="s">
        <v>517</v>
      </c>
      <c r="R22" s="1296"/>
      <c r="S22" s="1296"/>
      <c r="T22" s="1296"/>
      <c r="U22" s="1296"/>
      <c r="V22" s="1296"/>
      <c r="W22" s="1296"/>
      <c r="X22" s="1297"/>
      <c r="Y22" s="1298"/>
      <c r="Z22" s="1299"/>
      <c r="AA22" s="1299"/>
      <c r="AB22" s="1299"/>
      <c r="AC22" s="1300"/>
      <c r="AD22" s="1298"/>
      <c r="AE22" s="1299"/>
      <c r="AF22" s="1299"/>
      <c r="AG22" s="1299"/>
      <c r="AH22" s="1300"/>
      <c r="AI22" s="1298"/>
      <c r="AJ22" s="1299"/>
      <c r="AK22" s="1299"/>
      <c r="AL22" s="1299"/>
      <c r="AM22" s="1300"/>
      <c r="AN22" s="1298"/>
      <c r="AO22" s="1299"/>
      <c r="AP22" s="1299"/>
      <c r="AQ22" s="1299"/>
      <c r="AR22" s="1300"/>
      <c r="AS22" s="1298"/>
      <c r="AT22" s="1299"/>
      <c r="AU22" s="1299"/>
      <c r="AV22" s="1299"/>
      <c r="AW22" s="1299"/>
      <c r="AX22" s="1308">
        <f t="shared" si="0"/>
        <v>0</v>
      </c>
      <c r="AY22" s="1309"/>
      <c r="AZ22" s="1309"/>
      <c r="BA22" s="1309"/>
      <c r="BB22" s="1309"/>
      <c r="BC22" s="1309"/>
    </row>
    <row r="23" spans="2:55" ht="18" customHeight="1">
      <c r="B23" s="1320"/>
      <c r="C23" s="1321"/>
      <c r="D23" s="1321"/>
      <c r="E23" s="1321"/>
      <c r="F23" s="1321"/>
      <c r="G23" s="1321"/>
      <c r="H23" s="1322"/>
      <c r="I23" s="1102"/>
      <c r="J23" s="1103"/>
      <c r="K23" s="1103"/>
      <c r="L23" s="1103"/>
      <c r="M23" s="1103"/>
      <c r="N23" s="1103"/>
      <c r="O23" s="1103"/>
      <c r="P23" s="1323"/>
      <c r="Q23" s="1310" t="s">
        <v>518</v>
      </c>
      <c r="R23" s="1311"/>
      <c r="S23" s="1311"/>
      <c r="T23" s="1311"/>
      <c r="U23" s="1311"/>
      <c r="V23" s="1311"/>
      <c r="W23" s="1311"/>
      <c r="X23" s="1312"/>
      <c r="Y23" s="1301">
        <f>INT(Y22/3)</f>
        <v>0</v>
      </c>
      <c r="Z23" s="1302"/>
      <c r="AA23" s="1302"/>
      <c r="AB23" s="1302"/>
      <c r="AC23" s="1303"/>
      <c r="AD23" s="1301">
        <f t="shared" ref="AD23" si="18">INT(AD22/3)</f>
        <v>0</v>
      </c>
      <c r="AE23" s="1302"/>
      <c r="AF23" s="1302"/>
      <c r="AG23" s="1302"/>
      <c r="AH23" s="1303"/>
      <c r="AI23" s="1301">
        <f t="shared" ref="AI23" si="19">INT(AI22/3)</f>
        <v>0</v>
      </c>
      <c r="AJ23" s="1302"/>
      <c r="AK23" s="1302"/>
      <c r="AL23" s="1302"/>
      <c r="AM23" s="1303"/>
      <c r="AN23" s="1301">
        <f t="shared" ref="AN23" si="20">INT(AN22/3)</f>
        <v>0</v>
      </c>
      <c r="AO23" s="1302"/>
      <c r="AP23" s="1302"/>
      <c r="AQ23" s="1302"/>
      <c r="AR23" s="1303"/>
      <c r="AS23" s="1301">
        <f t="shared" ref="AS23" si="21">INT(AS22/3)</f>
        <v>0</v>
      </c>
      <c r="AT23" s="1302"/>
      <c r="AU23" s="1302"/>
      <c r="AV23" s="1302"/>
      <c r="AW23" s="1302"/>
      <c r="AX23" s="1293">
        <f t="shared" si="0"/>
        <v>0</v>
      </c>
      <c r="AY23" s="1294"/>
      <c r="AZ23" s="1294"/>
      <c r="BA23" s="1294"/>
      <c r="BB23" s="1294"/>
      <c r="BC23" s="1294"/>
    </row>
    <row r="24" spans="2:55" ht="18" customHeight="1">
      <c r="B24" s="1320"/>
      <c r="C24" s="1321"/>
      <c r="D24" s="1321"/>
      <c r="E24" s="1321"/>
      <c r="F24" s="1321"/>
      <c r="G24" s="1321"/>
      <c r="H24" s="1322"/>
      <c r="I24" s="1100" t="s">
        <v>528</v>
      </c>
      <c r="J24" s="1101"/>
      <c r="K24" s="1101"/>
      <c r="L24" s="1101"/>
      <c r="M24" s="1101"/>
      <c r="N24" s="1101"/>
      <c r="O24" s="1101"/>
      <c r="P24" s="1319"/>
      <c r="Q24" s="1090" t="s">
        <v>746</v>
      </c>
      <c r="R24" s="1091"/>
      <c r="S24" s="1091"/>
      <c r="T24" s="1091"/>
      <c r="U24" s="1091"/>
      <c r="V24" s="1091"/>
      <c r="W24" s="1091"/>
      <c r="X24" s="1092"/>
      <c r="Y24" s="1313"/>
      <c r="Z24" s="1314"/>
      <c r="AA24" s="1314"/>
      <c r="AB24" s="1314"/>
      <c r="AC24" s="1324"/>
      <c r="AD24" s="1313"/>
      <c r="AE24" s="1314"/>
      <c r="AF24" s="1314"/>
      <c r="AG24" s="1314"/>
      <c r="AH24" s="1324"/>
      <c r="AI24" s="1313"/>
      <c r="AJ24" s="1314"/>
      <c r="AK24" s="1314"/>
      <c r="AL24" s="1314"/>
      <c r="AM24" s="1324"/>
      <c r="AN24" s="1313"/>
      <c r="AO24" s="1314"/>
      <c r="AP24" s="1314"/>
      <c r="AQ24" s="1314"/>
      <c r="AR24" s="1324"/>
      <c r="AS24" s="1313"/>
      <c r="AT24" s="1314"/>
      <c r="AU24" s="1314"/>
      <c r="AV24" s="1314"/>
      <c r="AW24" s="1315"/>
      <c r="AX24" s="1316">
        <f t="shared" si="0"/>
        <v>0</v>
      </c>
      <c r="AY24" s="1317"/>
      <c r="AZ24" s="1317"/>
      <c r="BA24" s="1317"/>
      <c r="BB24" s="1317"/>
      <c r="BC24" s="1318"/>
    </row>
    <row r="25" spans="2:55" ht="18" customHeight="1">
      <c r="B25" s="1320"/>
      <c r="C25" s="1321"/>
      <c r="D25" s="1321"/>
      <c r="E25" s="1321"/>
      <c r="F25" s="1321"/>
      <c r="G25" s="1321"/>
      <c r="H25" s="1322"/>
      <c r="I25" s="1320"/>
      <c r="J25" s="1321"/>
      <c r="K25" s="1321"/>
      <c r="L25" s="1321"/>
      <c r="M25" s="1321"/>
      <c r="N25" s="1321"/>
      <c r="O25" s="1321"/>
      <c r="P25" s="1322"/>
      <c r="Q25" s="1295" t="s">
        <v>517</v>
      </c>
      <c r="R25" s="1296"/>
      <c r="S25" s="1296"/>
      <c r="T25" s="1296"/>
      <c r="U25" s="1296"/>
      <c r="V25" s="1296"/>
      <c r="W25" s="1296"/>
      <c r="X25" s="1297"/>
      <c r="Y25" s="1298"/>
      <c r="Z25" s="1299"/>
      <c r="AA25" s="1299"/>
      <c r="AB25" s="1299"/>
      <c r="AC25" s="1300"/>
      <c r="AD25" s="1298"/>
      <c r="AE25" s="1299"/>
      <c r="AF25" s="1299"/>
      <c r="AG25" s="1299"/>
      <c r="AH25" s="1300"/>
      <c r="AI25" s="1298"/>
      <c r="AJ25" s="1299"/>
      <c r="AK25" s="1299"/>
      <c r="AL25" s="1299"/>
      <c r="AM25" s="1300"/>
      <c r="AN25" s="1298"/>
      <c r="AO25" s="1299"/>
      <c r="AP25" s="1299"/>
      <c r="AQ25" s="1299"/>
      <c r="AR25" s="1300"/>
      <c r="AS25" s="1298"/>
      <c r="AT25" s="1299"/>
      <c r="AU25" s="1299"/>
      <c r="AV25" s="1299"/>
      <c r="AW25" s="1299"/>
      <c r="AX25" s="1308">
        <f t="shared" si="0"/>
        <v>0</v>
      </c>
      <c r="AY25" s="1309"/>
      <c r="AZ25" s="1309"/>
      <c r="BA25" s="1309"/>
      <c r="BB25" s="1309"/>
      <c r="BC25" s="1309"/>
    </row>
    <row r="26" spans="2:55" ht="18" customHeight="1">
      <c r="B26" s="1320"/>
      <c r="C26" s="1321"/>
      <c r="D26" s="1321"/>
      <c r="E26" s="1321"/>
      <c r="F26" s="1321"/>
      <c r="G26" s="1321"/>
      <c r="H26" s="1322"/>
      <c r="I26" s="1102"/>
      <c r="J26" s="1103"/>
      <c r="K26" s="1103"/>
      <c r="L26" s="1103"/>
      <c r="M26" s="1103"/>
      <c r="N26" s="1103"/>
      <c r="O26" s="1103"/>
      <c r="P26" s="1323"/>
      <c r="Q26" s="1310" t="s">
        <v>518</v>
      </c>
      <c r="R26" s="1311"/>
      <c r="S26" s="1311"/>
      <c r="T26" s="1311"/>
      <c r="U26" s="1311"/>
      <c r="V26" s="1311"/>
      <c r="W26" s="1311"/>
      <c r="X26" s="1312"/>
      <c r="Y26" s="1301">
        <f>INT(Y25/3)</f>
        <v>0</v>
      </c>
      <c r="Z26" s="1302"/>
      <c r="AA26" s="1302"/>
      <c r="AB26" s="1302"/>
      <c r="AC26" s="1303"/>
      <c r="AD26" s="1301">
        <f t="shared" ref="AD26" si="22">INT(AD25/3)</f>
        <v>0</v>
      </c>
      <c r="AE26" s="1302"/>
      <c r="AF26" s="1302"/>
      <c r="AG26" s="1302"/>
      <c r="AH26" s="1303"/>
      <c r="AI26" s="1301">
        <f t="shared" ref="AI26" si="23">INT(AI25/3)</f>
        <v>0</v>
      </c>
      <c r="AJ26" s="1302"/>
      <c r="AK26" s="1302"/>
      <c r="AL26" s="1302"/>
      <c r="AM26" s="1303"/>
      <c r="AN26" s="1301">
        <f t="shared" ref="AN26" si="24">INT(AN25/3)</f>
        <v>0</v>
      </c>
      <c r="AO26" s="1302"/>
      <c r="AP26" s="1302"/>
      <c r="AQ26" s="1302"/>
      <c r="AR26" s="1303"/>
      <c r="AS26" s="1301">
        <f t="shared" ref="AS26" si="25">INT(AS25/3)</f>
        <v>0</v>
      </c>
      <c r="AT26" s="1302"/>
      <c r="AU26" s="1302"/>
      <c r="AV26" s="1302"/>
      <c r="AW26" s="1302"/>
      <c r="AX26" s="1293">
        <f t="shared" si="0"/>
        <v>0</v>
      </c>
      <c r="AY26" s="1294"/>
      <c r="AZ26" s="1294"/>
      <c r="BA26" s="1294"/>
      <c r="BB26" s="1294"/>
      <c r="BC26" s="1294"/>
    </row>
    <row r="27" spans="2:55" ht="18" customHeight="1">
      <c r="B27" s="1320"/>
      <c r="C27" s="1321"/>
      <c r="D27" s="1321"/>
      <c r="E27" s="1321"/>
      <c r="F27" s="1321"/>
      <c r="G27" s="1321"/>
      <c r="H27" s="1322"/>
      <c r="I27" s="1100" t="s">
        <v>525</v>
      </c>
      <c r="J27" s="1101"/>
      <c r="K27" s="1101"/>
      <c r="L27" s="1101"/>
      <c r="M27" s="1101"/>
      <c r="N27" s="1101"/>
      <c r="O27" s="1101"/>
      <c r="P27" s="1319"/>
      <c r="Q27" s="1090" t="s">
        <v>746</v>
      </c>
      <c r="R27" s="1091"/>
      <c r="S27" s="1091"/>
      <c r="T27" s="1091"/>
      <c r="U27" s="1091"/>
      <c r="V27" s="1091"/>
      <c r="W27" s="1091"/>
      <c r="X27" s="1092"/>
      <c r="Y27" s="1313"/>
      <c r="Z27" s="1314"/>
      <c r="AA27" s="1314"/>
      <c r="AB27" s="1314"/>
      <c r="AC27" s="1324"/>
      <c r="AD27" s="1313"/>
      <c r="AE27" s="1314"/>
      <c r="AF27" s="1314"/>
      <c r="AG27" s="1314"/>
      <c r="AH27" s="1324"/>
      <c r="AI27" s="1313"/>
      <c r="AJ27" s="1314"/>
      <c r="AK27" s="1314"/>
      <c r="AL27" s="1314"/>
      <c r="AM27" s="1324"/>
      <c r="AN27" s="1313"/>
      <c r="AO27" s="1314"/>
      <c r="AP27" s="1314"/>
      <c r="AQ27" s="1314"/>
      <c r="AR27" s="1324"/>
      <c r="AS27" s="1313"/>
      <c r="AT27" s="1314"/>
      <c r="AU27" s="1314"/>
      <c r="AV27" s="1314"/>
      <c r="AW27" s="1315"/>
      <c r="AX27" s="1316">
        <f t="shared" si="0"/>
        <v>0</v>
      </c>
      <c r="AY27" s="1317"/>
      <c r="AZ27" s="1317"/>
      <c r="BA27" s="1317"/>
      <c r="BB27" s="1317"/>
      <c r="BC27" s="1318"/>
    </row>
    <row r="28" spans="2:55" ht="18" customHeight="1">
      <c r="B28" s="1320"/>
      <c r="C28" s="1321"/>
      <c r="D28" s="1321"/>
      <c r="E28" s="1321"/>
      <c r="F28" s="1321"/>
      <c r="G28" s="1321"/>
      <c r="H28" s="1322"/>
      <c r="I28" s="1320"/>
      <c r="J28" s="1321"/>
      <c r="K28" s="1321"/>
      <c r="L28" s="1321"/>
      <c r="M28" s="1321"/>
      <c r="N28" s="1321"/>
      <c r="O28" s="1321"/>
      <c r="P28" s="1322"/>
      <c r="Q28" s="1295" t="s">
        <v>517</v>
      </c>
      <c r="R28" s="1296"/>
      <c r="S28" s="1296"/>
      <c r="T28" s="1296"/>
      <c r="U28" s="1296"/>
      <c r="V28" s="1296"/>
      <c r="W28" s="1296"/>
      <c r="X28" s="1297"/>
      <c r="Y28" s="1298"/>
      <c r="Z28" s="1299"/>
      <c r="AA28" s="1299"/>
      <c r="AB28" s="1299"/>
      <c r="AC28" s="1300"/>
      <c r="AD28" s="1298"/>
      <c r="AE28" s="1299"/>
      <c r="AF28" s="1299"/>
      <c r="AG28" s="1299"/>
      <c r="AH28" s="1300"/>
      <c r="AI28" s="1298"/>
      <c r="AJ28" s="1299"/>
      <c r="AK28" s="1299"/>
      <c r="AL28" s="1299"/>
      <c r="AM28" s="1300"/>
      <c r="AN28" s="1298"/>
      <c r="AO28" s="1299"/>
      <c r="AP28" s="1299"/>
      <c r="AQ28" s="1299"/>
      <c r="AR28" s="1300"/>
      <c r="AS28" s="1298"/>
      <c r="AT28" s="1299"/>
      <c r="AU28" s="1299"/>
      <c r="AV28" s="1299"/>
      <c r="AW28" s="1299"/>
      <c r="AX28" s="1308">
        <f t="shared" si="0"/>
        <v>0</v>
      </c>
      <c r="AY28" s="1309"/>
      <c r="AZ28" s="1309"/>
      <c r="BA28" s="1309"/>
      <c r="BB28" s="1309"/>
      <c r="BC28" s="1309"/>
    </row>
    <row r="29" spans="2:55" ht="18" customHeight="1">
      <c r="B29" s="1102"/>
      <c r="C29" s="1103"/>
      <c r="D29" s="1103"/>
      <c r="E29" s="1103"/>
      <c r="F29" s="1103"/>
      <c r="G29" s="1103"/>
      <c r="H29" s="1323"/>
      <c r="I29" s="1102"/>
      <c r="J29" s="1103"/>
      <c r="K29" s="1103"/>
      <c r="L29" s="1103"/>
      <c r="M29" s="1103"/>
      <c r="N29" s="1103"/>
      <c r="O29" s="1103"/>
      <c r="P29" s="1323"/>
      <c r="Q29" s="1310" t="s">
        <v>518</v>
      </c>
      <c r="R29" s="1311"/>
      <c r="S29" s="1311"/>
      <c r="T29" s="1311"/>
      <c r="U29" s="1311"/>
      <c r="V29" s="1311"/>
      <c r="W29" s="1311"/>
      <c r="X29" s="1312"/>
      <c r="Y29" s="1301">
        <f>INT(Y28/3)</f>
        <v>0</v>
      </c>
      <c r="Z29" s="1302"/>
      <c r="AA29" s="1302"/>
      <c r="AB29" s="1302"/>
      <c r="AC29" s="1303"/>
      <c r="AD29" s="1301">
        <f t="shared" ref="AD29" si="26">INT(AD28/3)</f>
        <v>0</v>
      </c>
      <c r="AE29" s="1302"/>
      <c r="AF29" s="1302"/>
      <c r="AG29" s="1302"/>
      <c r="AH29" s="1303"/>
      <c r="AI29" s="1301">
        <f t="shared" ref="AI29" si="27">INT(AI28/3)</f>
        <v>0</v>
      </c>
      <c r="AJ29" s="1302"/>
      <c r="AK29" s="1302"/>
      <c r="AL29" s="1302"/>
      <c r="AM29" s="1303"/>
      <c r="AN29" s="1301">
        <f t="shared" ref="AN29" si="28">INT(AN28/3)</f>
        <v>0</v>
      </c>
      <c r="AO29" s="1302"/>
      <c r="AP29" s="1302"/>
      <c r="AQ29" s="1302"/>
      <c r="AR29" s="1303"/>
      <c r="AS29" s="1301">
        <f t="shared" ref="AS29" si="29">INT(AS28/3)</f>
        <v>0</v>
      </c>
      <c r="AT29" s="1302"/>
      <c r="AU29" s="1302"/>
      <c r="AV29" s="1302"/>
      <c r="AW29" s="1302"/>
      <c r="AX29" s="1293">
        <f t="shared" si="0"/>
        <v>0</v>
      </c>
      <c r="AY29" s="1294"/>
      <c r="AZ29" s="1294"/>
      <c r="BA29" s="1294"/>
      <c r="BB29" s="1294"/>
      <c r="BC29" s="1294"/>
    </row>
    <row r="30" spans="2:55" ht="18" customHeight="1">
      <c r="B30" s="1100" t="s">
        <v>523</v>
      </c>
      <c r="C30" s="1101"/>
      <c r="D30" s="1101"/>
      <c r="E30" s="1101"/>
      <c r="F30" s="1101"/>
      <c r="G30" s="1101"/>
      <c r="H30" s="1319"/>
      <c r="I30" s="1100" t="s">
        <v>526</v>
      </c>
      <c r="J30" s="1101"/>
      <c r="K30" s="1101"/>
      <c r="L30" s="1101"/>
      <c r="M30" s="1101"/>
      <c r="N30" s="1101"/>
      <c r="O30" s="1101"/>
      <c r="P30" s="1319"/>
      <c r="Q30" s="1090" t="s">
        <v>746</v>
      </c>
      <c r="R30" s="1091"/>
      <c r="S30" s="1091"/>
      <c r="T30" s="1091"/>
      <c r="U30" s="1091"/>
      <c r="V30" s="1091"/>
      <c r="W30" s="1091"/>
      <c r="X30" s="1092"/>
      <c r="Y30" s="1313"/>
      <c r="Z30" s="1314"/>
      <c r="AA30" s="1314"/>
      <c r="AB30" s="1314"/>
      <c r="AC30" s="1324"/>
      <c r="AD30" s="1313"/>
      <c r="AE30" s="1314"/>
      <c r="AF30" s="1314"/>
      <c r="AG30" s="1314"/>
      <c r="AH30" s="1324"/>
      <c r="AI30" s="1313"/>
      <c r="AJ30" s="1314"/>
      <c r="AK30" s="1314"/>
      <c r="AL30" s="1314"/>
      <c r="AM30" s="1324"/>
      <c r="AN30" s="1313"/>
      <c r="AO30" s="1314"/>
      <c r="AP30" s="1314"/>
      <c r="AQ30" s="1314"/>
      <c r="AR30" s="1324"/>
      <c r="AS30" s="1313"/>
      <c r="AT30" s="1314"/>
      <c r="AU30" s="1314"/>
      <c r="AV30" s="1314"/>
      <c r="AW30" s="1315"/>
      <c r="AX30" s="1316">
        <f t="shared" si="0"/>
        <v>0</v>
      </c>
      <c r="AY30" s="1317"/>
      <c r="AZ30" s="1317"/>
      <c r="BA30" s="1317"/>
      <c r="BB30" s="1317"/>
      <c r="BC30" s="1318"/>
    </row>
    <row r="31" spans="2:55" ht="18" customHeight="1">
      <c r="B31" s="1320"/>
      <c r="C31" s="1321"/>
      <c r="D31" s="1321"/>
      <c r="E31" s="1321"/>
      <c r="F31" s="1321"/>
      <c r="G31" s="1321"/>
      <c r="H31" s="1322"/>
      <c r="I31" s="1320"/>
      <c r="J31" s="1321"/>
      <c r="K31" s="1321"/>
      <c r="L31" s="1321"/>
      <c r="M31" s="1321"/>
      <c r="N31" s="1321"/>
      <c r="O31" s="1321"/>
      <c r="P31" s="1322"/>
      <c r="Q31" s="1295" t="s">
        <v>517</v>
      </c>
      <c r="R31" s="1296"/>
      <c r="S31" s="1296"/>
      <c r="T31" s="1296"/>
      <c r="U31" s="1296"/>
      <c r="V31" s="1296"/>
      <c r="W31" s="1296"/>
      <c r="X31" s="1297"/>
      <c r="Y31" s="1298"/>
      <c r="Z31" s="1299"/>
      <c r="AA31" s="1299"/>
      <c r="AB31" s="1299"/>
      <c r="AC31" s="1300"/>
      <c r="AD31" s="1298"/>
      <c r="AE31" s="1299"/>
      <c r="AF31" s="1299"/>
      <c r="AG31" s="1299"/>
      <c r="AH31" s="1300"/>
      <c r="AI31" s="1298"/>
      <c r="AJ31" s="1299"/>
      <c r="AK31" s="1299"/>
      <c r="AL31" s="1299"/>
      <c r="AM31" s="1300"/>
      <c r="AN31" s="1298"/>
      <c r="AO31" s="1299"/>
      <c r="AP31" s="1299"/>
      <c r="AQ31" s="1299"/>
      <c r="AR31" s="1300"/>
      <c r="AS31" s="1298"/>
      <c r="AT31" s="1299"/>
      <c r="AU31" s="1299"/>
      <c r="AV31" s="1299"/>
      <c r="AW31" s="1299"/>
      <c r="AX31" s="1308">
        <f t="shared" si="0"/>
        <v>0</v>
      </c>
      <c r="AY31" s="1309"/>
      <c r="AZ31" s="1309"/>
      <c r="BA31" s="1309"/>
      <c r="BB31" s="1309"/>
      <c r="BC31" s="1309"/>
    </row>
    <row r="32" spans="2:55" ht="18" customHeight="1">
      <c r="B32" s="1320"/>
      <c r="C32" s="1321"/>
      <c r="D32" s="1321"/>
      <c r="E32" s="1321"/>
      <c r="F32" s="1321"/>
      <c r="G32" s="1321"/>
      <c r="H32" s="1322"/>
      <c r="I32" s="1102"/>
      <c r="J32" s="1103"/>
      <c r="K32" s="1103"/>
      <c r="L32" s="1103"/>
      <c r="M32" s="1103"/>
      <c r="N32" s="1103"/>
      <c r="O32" s="1103"/>
      <c r="P32" s="1323"/>
      <c r="Q32" s="1310" t="s">
        <v>518</v>
      </c>
      <c r="R32" s="1311"/>
      <c r="S32" s="1311"/>
      <c r="T32" s="1311"/>
      <c r="U32" s="1311"/>
      <c r="V32" s="1311"/>
      <c r="W32" s="1311"/>
      <c r="X32" s="1312"/>
      <c r="Y32" s="1301">
        <f>INT(Y31/3)</f>
        <v>0</v>
      </c>
      <c r="Z32" s="1302"/>
      <c r="AA32" s="1302"/>
      <c r="AB32" s="1302"/>
      <c r="AC32" s="1303"/>
      <c r="AD32" s="1301">
        <f t="shared" ref="AD32" si="30">INT(AD31/3)</f>
        <v>0</v>
      </c>
      <c r="AE32" s="1302"/>
      <c r="AF32" s="1302"/>
      <c r="AG32" s="1302"/>
      <c r="AH32" s="1303"/>
      <c r="AI32" s="1301">
        <f t="shared" ref="AI32" si="31">INT(AI31/3)</f>
        <v>0</v>
      </c>
      <c r="AJ32" s="1302"/>
      <c r="AK32" s="1302"/>
      <c r="AL32" s="1302"/>
      <c r="AM32" s="1303"/>
      <c r="AN32" s="1301">
        <f t="shared" ref="AN32" si="32">INT(AN31/3)</f>
        <v>0</v>
      </c>
      <c r="AO32" s="1302"/>
      <c r="AP32" s="1302"/>
      <c r="AQ32" s="1302"/>
      <c r="AR32" s="1303"/>
      <c r="AS32" s="1301">
        <f t="shared" ref="AS32" si="33">INT(AS31/3)</f>
        <v>0</v>
      </c>
      <c r="AT32" s="1302"/>
      <c r="AU32" s="1302"/>
      <c r="AV32" s="1302"/>
      <c r="AW32" s="1302"/>
      <c r="AX32" s="1293">
        <f t="shared" si="0"/>
        <v>0</v>
      </c>
      <c r="AY32" s="1294"/>
      <c r="AZ32" s="1294"/>
      <c r="BA32" s="1294"/>
      <c r="BB32" s="1294"/>
      <c r="BC32" s="1294"/>
    </row>
    <row r="33" spans="2:55" ht="18" customHeight="1">
      <c r="B33" s="1320"/>
      <c r="C33" s="1321"/>
      <c r="D33" s="1321"/>
      <c r="E33" s="1321"/>
      <c r="F33" s="1321"/>
      <c r="G33" s="1321"/>
      <c r="H33" s="1322"/>
      <c r="I33" s="1100" t="s">
        <v>529</v>
      </c>
      <c r="J33" s="1101"/>
      <c r="K33" s="1101"/>
      <c r="L33" s="1101"/>
      <c r="M33" s="1101"/>
      <c r="N33" s="1101"/>
      <c r="O33" s="1101"/>
      <c r="P33" s="1319"/>
      <c r="Q33" s="1090" t="s">
        <v>746</v>
      </c>
      <c r="R33" s="1091"/>
      <c r="S33" s="1091"/>
      <c r="T33" s="1091"/>
      <c r="U33" s="1091"/>
      <c r="V33" s="1091"/>
      <c r="W33" s="1091"/>
      <c r="X33" s="1092"/>
      <c r="Y33" s="1313"/>
      <c r="Z33" s="1314"/>
      <c r="AA33" s="1314"/>
      <c r="AB33" s="1314"/>
      <c r="AC33" s="1324"/>
      <c r="AD33" s="1313"/>
      <c r="AE33" s="1314"/>
      <c r="AF33" s="1314"/>
      <c r="AG33" s="1314"/>
      <c r="AH33" s="1324"/>
      <c r="AI33" s="1313"/>
      <c r="AJ33" s="1314"/>
      <c r="AK33" s="1314"/>
      <c r="AL33" s="1314"/>
      <c r="AM33" s="1324"/>
      <c r="AN33" s="1313"/>
      <c r="AO33" s="1314"/>
      <c r="AP33" s="1314"/>
      <c r="AQ33" s="1314"/>
      <c r="AR33" s="1324"/>
      <c r="AS33" s="1313"/>
      <c r="AT33" s="1314"/>
      <c r="AU33" s="1314"/>
      <c r="AV33" s="1314"/>
      <c r="AW33" s="1315"/>
      <c r="AX33" s="1316">
        <f t="shared" si="0"/>
        <v>0</v>
      </c>
      <c r="AY33" s="1317"/>
      <c r="AZ33" s="1317"/>
      <c r="BA33" s="1317"/>
      <c r="BB33" s="1317"/>
      <c r="BC33" s="1318"/>
    </row>
    <row r="34" spans="2:55" ht="18" customHeight="1">
      <c r="B34" s="1320"/>
      <c r="C34" s="1321"/>
      <c r="D34" s="1321"/>
      <c r="E34" s="1321"/>
      <c r="F34" s="1321"/>
      <c r="G34" s="1321"/>
      <c r="H34" s="1322"/>
      <c r="I34" s="1320"/>
      <c r="J34" s="1321"/>
      <c r="K34" s="1321"/>
      <c r="L34" s="1321"/>
      <c r="M34" s="1321"/>
      <c r="N34" s="1321"/>
      <c r="O34" s="1321"/>
      <c r="P34" s="1322"/>
      <c r="Q34" s="1295" t="s">
        <v>517</v>
      </c>
      <c r="R34" s="1296"/>
      <c r="S34" s="1296"/>
      <c r="T34" s="1296"/>
      <c r="U34" s="1296"/>
      <c r="V34" s="1296"/>
      <c r="W34" s="1296"/>
      <c r="X34" s="1297"/>
      <c r="Y34" s="1298"/>
      <c r="Z34" s="1299"/>
      <c r="AA34" s="1299"/>
      <c r="AB34" s="1299"/>
      <c r="AC34" s="1300"/>
      <c r="AD34" s="1298"/>
      <c r="AE34" s="1299"/>
      <c r="AF34" s="1299"/>
      <c r="AG34" s="1299"/>
      <c r="AH34" s="1300"/>
      <c r="AI34" s="1298"/>
      <c r="AJ34" s="1299"/>
      <c r="AK34" s="1299"/>
      <c r="AL34" s="1299"/>
      <c r="AM34" s="1300"/>
      <c r="AN34" s="1298"/>
      <c r="AO34" s="1299"/>
      <c r="AP34" s="1299"/>
      <c r="AQ34" s="1299"/>
      <c r="AR34" s="1300"/>
      <c r="AS34" s="1298"/>
      <c r="AT34" s="1299"/>
      <c r="AU34" s="1299"/>
      <c r="AV34" s="1299"/>
      <c r="AW34" s="1299"/>
      <c r="AX34" s="1308">
        <f t="shared" si="0"/>
        <v>0</v>
      </c>
      <c r="AY34" s="1309"/>
      <c r="AZ34" s="1309"/>
      <c r="BA34" s="1309"/>
      <c r="BB34" s="1309"/>
      <c r="BC34" s="1309"/>
    </row>
    <row r="35" spans="2:55" ht="18" customHeight="1">
      <c r="B35" s="1320"/>
      <c r="C35" s="1321"/>
      <c r="D35" s="1321"/>
      <c r="E35" s="1321"/>
      <c r="F35" s="1321"/>
      <c r="G35" s="1321"/>
      <c r="H35" s="1322"/>
      <c r="I35" s="1102"/>
      <c r="J35" s="1103"/>
      <c r="K35" s="1103"/>
      <c r="L35" s="1103"/>
      <c r="M35" s="1103"/>
      <c r="N35" s="1103"/>
      <c r="O35" s="1103"/>
      <c r="P35" s="1323"/>
      <c r="Q35" s="1310" t="s">
        <v>518</v>
      </c>
      <c r="R35" s="1311"/>
      <c r="S35" s="1311"/>
      <c r="T35" s="1311"/>
      <c r="U35" s="1311"/>
      <c r="V35" s="1311"/>
      <c r="W35" s="1311"/>
      <c r="X35" s="1312"/>
      <c r="Y35" s="1301">
        <f>INT(Y34/3)</f>
        <v>0</v>
      </c>
      <c r="Z35" s="1302"/>
      <c r="AA35" s="1302"/>
      <c r="AB35" s="1302"/>
      <c r="AC35" s="1303"/>
      <c r="AD35" s="1301">
        <f t="shared" ref="AD35" si="34">INT(AD34/3)</f>
        <v>0</v>
      </c>
      <c r="AE35" s="1302"/>
      <c r="AF35" s="1302"/>
      <c r="AG35" s="1302"/>
      <c r="AH35" s="1303"/>
      <c r="AI35" s="1301">
        <f t="shared" ref="AI35" si="35">INT(AI34/3)</f>
        <v>0</v>
      </c>
      <c r="AJ35" s="1302"/>
      <c r="AK35" s="1302"/>
      <c r="AL35" s="1302"/>
      <c r="AM35" s="1303"/>
      <c r="AN35" s="1301">
        <f t="shared" ref="AN35" si="36">INT(AN34/3)</f>
        <v>0</v>
      </c>
      <c r="AO35" s="1302"/>
      <c r="AP35" s="1302"/>
      <c r="AQ35" s="1302"/>
      <c r="AR35" s="1303"/>
      <c r="AS35" s="1301">
        <f t="shared" ref="AS35" si="37">INT(AS34/3)</f>
        <v>0</v>
      </c>
      <c r="AT35" s="1302"/>
      <c r="AU35" s="1302"/>
      <c r="AV35" s="1302"/>
      <c r="AW35" s="1302"/>
      <c r="AX35" s="1293">
        <f t="shared" si="0"/>
        <v>0</v>
      </c>
      <c r="AY35" s="1294"/>
      <c r="AZ35" s="1294"/>
      <c r="BA35" s="1294"/>
      <c r="BB35" s="1294"/>
      <c r="BC35" s="1294"/>
    </row>
    <row r="36" spans="2:55" ht="18" customHeight="1">
      <c r="B36" s="1320"/>
      <c r="C36" s="1321"/>
      <c r="D36" s="1321"/>
      <c r="E36" s="1321"/>
      <c r="F36" s="1321"/>
      <c r="G36" s="1321"/>
      <c r="H36" s="1322"/>
      <c r="I36" s="1100" t="s">
        <v>530</v>
      </c>
      <c r="J36" s="1101"/>
      <c r="K36" s="1101"/>
      <c r="L36" s="1101"/>
      <c r="M36" s="1101"/>
      <c r="N36" s="1101"/>
      <c r="O36" s="1101"/>
      <c r="P36" s="1319"/>
      <c r="Q36" s="1090" t="s">
        <v>746</v>
      </c>
      <c r="R36" s="1091"/>
      <c r="S36" s="1091"/>
      <c r="T36" s="1091"/>
      <c r="U36" s="1091"/>
      <c r="V36" s="1091"/>
      <c r="W36" s="1091"/>
      <c r="X36" s="1092"/>
      <c r="Y36" s="1313"/>
      <c r="Z36" s="1314"/>
      <c r="AA36" s="1314"/>
      <c r="AB36" s="1314"/>
      <c r="AC36" s="1324"/>
      <c r="AD36" s="1313"/>
      <c r="AE36" s="1314"/>
      <c r="AF36" s="1314"/>
      <c r="AG36" s="1314"/>
      <c r="AH36" s="1324"/>
      <c r="AI36" s="1313"/>
      <c r="AJ36" s="1314"/>
      <c r="AK36" s="1314"/>
      <c r="AL36" s="1314"/>
      <c r="AM36" s="1324"/>
      <c r="AN36" s="1313"/>
      <c r="AO36" s="1314"/>
      <c r="AP36" s="1314"/>
      <c r="AQ36" s="1314"/>
      <c r="AR36" s="1324"/>
      <c r="AS36" s="1313"/>
      <c r="AT36" s="1314"/>
      <c r="AU36" s="1314"/>
      <c r="AV36" s="1314"/>
      <c r="AW36" s="1315"/>
      <c r="AX36" s="1316">
        <f t="shared" si="0"/>
        <v>0</v>
      </c>
      <c r="AY36" s="1317"/>
      <c r="AZ36" s="1317"/>
      <c r="BA36" s="1317"/>
      <c r="BB36" s="1317"/>
      <c r="BC36" s="1318"/>
    </row>
    <row r="37" spans="2:55" ht="18" customHeight="1">
      <c r="B37" s="1320"/>
      <c r="C37" s="1321"/>
      <c r="D37" s="1321"/>
      <c r="E37" s="1321"/>
      <c r="F37" s="1321"/>
      <c r="G37" s="1321"/>
      <c r="H37" s="1322"/>
      <c r="I37" s="1320"/>
      <c r="J37" s="1321"/>
      <c r="K37" s="1321"/>
      <c r="L37" s="1321"/>
      <c r="M37" s="1321"/>
      <c r="N37" s="1321"/>
      <c r="O37" s="1321"/>
      <c r="P37" s="1322"/>
      <c r="Q37" s="1295" t="s">
        <v>517</v>
      </c>
      <c r="R37" s="1296"/>
      <c r="S37" s="1296"/>
      <c r="T37" s="1296"/>
      <c r="U37" s="1296"/>
      <c r="V37" s="1296"/>
      <c r="W37" s="1296"/>
      <c r="X37" s="1297"/>
      <c r="Y37" s="1298"/>
      <c r="Z37" s="1299"/>
      <c r="AA37" s="1299"/>
      <c r="AB37" s="1299"/>
      <c r="AC37" s="1300"/>
      <c r="AD37" s="1298"/>
      <c r="AE37" s="1299"/>
      <c r="AF37" s="1299"/>
      <c r="AG37" s="1299"/>
      <c r="AH37" s="1300"/>
      <c r="AI37" s="1298"/>
      <c r="AJ37" s="1299"/>
      <c r="AK37" s="1299"/>
      <c r="AL37" s="1299"/>
      <c r="AM37" s="1300"/>
      <c r="AN37" s="1298"/>
      <c r="AO37" s="1299"/>
      <c r="AP37" s="1299"/>
      <c r="AQ37" s="1299"/>
      <c r="AR37" s="1300"/>
      <c r="AS37" s="1298"/>
      <c r="AT37" s="1299"/>
      <c r="AU37" s="1299"/>
      <c r="AV37" s="1299"/>
      <c r="AW37" s="1299"/>
      <c r="AX37" s="1308">
        <f t="shared" si="0"/>
        <v>0</v>
      </c>
      <c r="AY37" s="1309"/>
      <c r="AZ37" s="1309"/>
      <c r="BA37" s="1309"/>
      <c r="BB37" s="1309"/>
      <c r="BC37" s="1309"/>
    </row>
    <row r="38" spans="2:55" ht="18" customHeight="1" thickBot="1">
      <c r="B38" s="1320"/>
      <c r="C38" s="1321"/>
      <c r="D38" s="1321"/>
      <c r="E38" s="1321"/>
      <c r="F38" s="1321"/>
      <c r="G38" s="1321"/>
      <c r="H38" s="1322"/>
      <c r="I38" s="1320"/>
      <c r="J38" s="1321"/>
      <c r="K38" s="1321"/>
      <c r="L38" s="1321"/>
      <c r="M38" s="1321"/>
      <c r="N38" s="1321"/>
      <c r="O38" s="1321"/>
      <c r="P38" s="1322"/>
      <c r="Q38" s="1343" t="s">
        <v>518</v>
      </c>
      <c r="R38" s="1344"/>
      <c r="S38" s="1344"/>
      <c r="T38" s="1344"/>
      <c r="U38" s="1344"/>
      <c r="V38" s="1344"/>
      <c r="W38" s="1344"/>
      <c r="X38" s="1345"/>
      <c r="Y38" s="1328">
        <f>INT(Y37/3)</f>
        <v>0</v>
      </c>
      <c r="Z38" s="1329"/>
      <c r="AA38" s="1329"/>
      <c r="AB38" s="1329"/>
      <c r="AC38" s="1330"/>
      <c r="AD38" s="1328">
        <f t="shared" ref="AD38" si="38">INT(AD37/3)</f>
        <v>0</v>
      </c>
      <c r="AE38" s="1329"/>
      <c r="AF38" s="1329"/>
      <c r="AG38" s="1329"/>
      <c r="AH38" s="1330"/>
      <c r="AI38" s="1328">
        <f t="shared" ref="AI38" si="39">INT(AI37/3)</f>
        <v>0</v>
      </c>
      <c r="AJ38" s="1329"/>
      <c r="AK38" s="1329"/>
      <c r="AL38" s="1329"/>
      <c r="AM38" s="1330"/>
      <c r="AN38" s="1328">
        <f t="shared" ref="AN38" si="40">INT(AN37/3)</f>
        <v>0</v>
      </c>
      <c r="AO38" s="1329"/>
      <c r="AP38" s="1329"/>
      <c r="AQ38" s="1329"/>
      <c r="AR38" s="1330"/>
      <c r="AS38" s="1328">
        <f t="shared" ref="AS38" si="41">INT(AS37/3)</f>
        <v>0</v>
      </c>
      <c r="AT38" s="1329"/>
      <c r="AU38" s="1329"/>
      <c r="AV38" s="1329"/>
      <c r="AW38" s="1329"/>
      <c r="AX38" s="1341">
        <f t="shared" si="0"/>
        <v>0</v>
      </c>
      <c r="AY38" s="1342"/>
      <c r="AZ38" s="1342"/>
      <c r="BA38" s="1342"/>
      <c r="BB38" s="1342"/>
      <c r="BC38" s="1342"/>
    </row>
    <row r="39" spans="2:55" ht="18" customHeight="1">
      <c r="B39" s="1331" t="s">
        <v>490</v>
      </c>
      <c r="C39" s="1332"/>
      <c r="D39" s="1332"/>
      <c r="E39" s="1332"/>
      <c r="F39" s="1332"/>
      <c r="G39" s="1332"/>
      <c r="H39" s="1332"/>
      <c r="I39" s="1332"/>
      <c r="J39" s="1332"/>
      <c r="K39" s="1332"/>
      <c r="L39" s="1332"/>
      <c r="M39" s="1332"/>
      <c r="N39" s="1332"/>
      <c r="O39" s="1332"/>
      <c r="P39" s="1333"/>
      <c r="Q39" s="1334" t="s">
        <v>746</v>
      </c>
      <c r="R39" s="1335"/>
      <c r="S39" s="1335"/>
      <c r="T39" s="1335"/>
      <c r="U39" s="1335"/>
      <c r="V39" s="1335"/>
      <c r="W39" s="1335"/>
      <c r="X39" s="1336"/>
      <c r="Y39" s="1337">
        <f>SUM(Y9,Y12,Y15,Y18,Y21,Y24,Y27,Y30,Y33,Y36)</f>
        <v>0</v>
      </c>
      <c r="Z39" s="1338"/>
      <c r="AA39" s="1338"/>
      <c r="AB39" s="1338"/>
      <c r="AC39" s="1339"/>
      <c r="AD39" s="1337">
        <f>SUM(AD9,AD12,AD15,AD18,AD21,AD24,AD27,AD30,AD33,AD36)</f>
        <v>0</v>
      </c>
      <c r="AE39" s="1338"/>
      <c r="AF39" s="1338"/>
      <c r="AG39" s="1338"/>
      <c r="AH39" s="1339"/>
      <c r="AI39" s="1337">
        <f>SUM(AI9,AI12,AI15,AI18,AI21,AI24,AI27,AI30,AI33,AI36)</f>
        <v>0</v>
      </c>
      <c r="AJ39" s="1338"/>
      <c r="AK39" s="1338"/>
      <c r="AL39" s="1338"/>
      <c r="AM39" s="1339"/>
      <c r="AN39" s="1337">
        <f>SUM(AN9,AN12,AN15,AN18,AN21,AN24,AN27,AN30,AN33,AN36)</f>
        <v>0</v>
      </c>
      <c r="AO39" s="1338"/>
      <c r="AP39" s="1338"/>
      <c r="AQ39" s="1338"/>
      <c r="AR39" s="1339"/>
      <c r="AS39" s="1337">
        <f>SUM(AS9,AS12,AS15,AS18,AS21,AS24,AS27,AS30,AS33,AS36)</f>
        <v>0</v>
      </c>
      <c r="AT39" s="1338"/>
      <c r="AU39" s="1338"/>
      <c r="AV39" s="1338"/>
      <c r="AW39" s="1340"/>
      <c r="AX39" s="1346">
        <f t="shared" si="0"/>
        <v>0</v>
      </c>
      <c r="AY39" s="1338"/>
      <c r="AZ39" s="1338"/>
      <c r="BA39" s="1338"/>
      <c r="BB39" s="1338"/>
      <c r="BC39" s="1339"/>
    </row>
    <row r="40" spans="2:55" ht="18" customHeight="1">
      <c r="B40" s="1320"/>
      <c r="C40" s="1321"/>
      <c r="D40" s="1321"/>
      <c r="E40" s="1321"/>
      <c r="F40" s="1321"/>
      <c r="G40" s="1321"/>
      <c r="H40" s="1321"/>
      <c r="I40" s="1321"/>
      <c r="J40" s="1321"/>
      <c r="K40" s="1321"/>
      <c r="L40" s="1321"/>
      <c r="M40" s="1321"/>
      <c r="N40" s="1321"/>
      <c r="O40" s="1321"/>
      <c r="P40" s="1322"/>
      <c r="Q40" s="1295" t="s">
        <v>517</v>
      </c>
      <c r="R40" s="1296"/>
      <c r="S40" s="1296"/>
      <c r="T40" s="1296"/>
      <c r="U40" s="1296"/>
      <c r="V40" s="1296"/>
      <c r="W40" s="1296"/>
      <c r="X40" s="1297"/>
      <c r="Y40" s="1325">
        <f>SUM(Y10,Y13,Y16,Y19,Y22,Y25,Y28,Y31,Y34,Y37)</f>
        <v>0</v>
      </c>
      <c r="Z40" s="1326"/>
      <c r="AA40" s="1326"/>
      <c r="AB40" s="1326"/>
      <c r="AC40" s="1327"/>
      <c r="AD40" s="1325">
        <f>SUM(AD10,AD13,AD16,AD19,AD22,AD25,AD28,AD31,AD34,AD37)</f>
        <v>0</v>
      </c>
      <c r="AE40" s="1326"/>
      <c r="AF40" s="1326"/>
      <c r="AG40" s="1326"/>
      <c r="AH40" s="1327"/>
      <c r="AI40" s="1325">
        <f>SUM(AI10,AI13,AI16,AI19,AI22,AI25,AI28,AI31,AI34,AI37)</f>
        <v>0</v>
      </c>
      <c r="AJ40" s="1326"/>
      <c r="AK40" s="1326"/>
      <c r="AL40" s="1326"/>
      <c r="AM40" s="1327"/>
      <c r="AN40" s="1325">
        <f>SUM(AN10,AN13,AN16,AN19,AN22,AN25,AN28,AN31,AN34,AN37)</f>
        <v>0</v>
      </c>
      <c r="AO40" s="1326"/>
      <c r="AP40" s="1326"/>
      <c r="AQ40" s="1326"/>
      <c r="AR40" s="1327"/>
      <c r="AS40" s="1325">
        <f>SUM(AS10,AS13,AS16,AS19,AS22,AS25,AS28,AS31,AS34,AS37)</f>
        <v>0</v>
      </c>
      <c r="AT40" s="1326"/>
      <c r="AU40" s="1326"/>
      <c r="AV40" s="1326"/>
      <c r="AW40" s="1326"/>
      <c r="AX40" s="1308">
        <f t="shared" si="0"/>
        <v>0</v>
      </c>
      <c r="AY40" s="1309"/>
      <c r="AZ40" s="1309"/>
      <c r="BA40" s="1309"/>
      <c r="BB40" s="1309"/>
      <c r="BC40" s="1309"/>
    </row>
    <row r="41" spans="2:55" ht="18" customHeight="1">
      <c r="B41" s="1102"/>
      <c r="C41" s="1103"/>
      <c r="D41" s="1103"/>
      <c r="E41" s="1103"/>
      <c r="F41" s="1103"/>
      <c r="G41" s="1103"/>
      <c r="H41" s="1103"/>
      <c r="I41" s="1103"/>
      <c r="J41" s="1103"/>
      <c r="K41" s="1103"/>
      <c r="L41" s="1103"/>
      <c r="M41" s="1103"/>
      <c r="N41" s="1103"/>
      <c r="O41" s="1103"/>
      <c r="P41" s="1323"/>
      <c r="Q41" s="1310" t="s">
        <v>518</v>
      </c>
      <c r="R41" s="1311"/>
      <c r="S41" s="1311"/>
      <c r="T41" s="1311"/>
      <c r="U41" s="1311"/>
      <c r="V41" s="1311"/>
      <c r="W41" s="1311"/>
      <c r="X41" s="1312"/>
      <c r="Y41" s="1301">
        <f>INT(Y40/3)</f>
        <v>0</v>
      </c>
      <c r="Z41" s="1302"/>
      <c r="AA41" s="1302"/>
      <c r="AB41" s="1302"/>
      <c r="AC41" s="1303"/>
      <c r="AD41" s="1301">
        <f t="shared" ref="AD41" si="42">INT(AD40/3)</f>
        <v>0</v>
      </c>
      <c r="AE41" s="1302"/>
      <c r="AF41" s="1302"/>
      <c r="AG41" s="1302"/>
      <c r="AH41" s="1303"/>
      <c r="AI41" s="1301">
        <f t="shared" ref="AI41" si="43">INT(AI40/3)</f>
        <v>0</v>
      </c>
      <c r="AJ41" s="1302"/>
      <c r="AK41" s="1302"/>
      <c r="AL41" s="1302"/>
      <c r="AM41" s="1303"/>
      <c r="AN41" s="1301">
        <f t="shared" ref="AN41" si="44">INT(AN40/3)</f>
        <v>0</v>
      </c>
      <c r="AO41" s="1302"/>
      <c r="AP41" s="1302"/>
      <c r="AQ41" s="1302"/>
      <c r="AR41" s="1303"/>
      <c r="AS41" s="1301">
        <f t="shared" ref="AS41" si="45">INT(AS40/3)</f>
        <v>0</v>
      </c>
      <c r="AT41" s="1302"/>
      <c r="AU41" s="1302"/>
      <c r="AV41" s="1302"/>
      <c r="AW41" s="1302"/>
      <c r="AX41" s="1293">
        <f t="shared" si="0"/>
        <v>0</v>
      </c>
      <c r="AY41" s="1294"/>
      <c r="AZ41" s="1294"/>
      <c r="BA41" s="1294"/>
      <c r="BB41" s="1294"/>
      <c r="BC41" s="1294"/>
    </row>
    <row r="42" spans="2:55" ht="15.75" customHeight="1">
      <c r="B42" s="1104" t="s">
        <v>531</v>
      </c>
      <c r="C42" s="1104"/>
      <c r="D42" s="1104"/>
      <c r="E42" s="1104"/>
      <c r="F42" s="1104"/>
      <c r="G42" s="1104"/>
      <c r="H42" s="1104"/>
      <c r="I42" s="1104"/>
      <c r="J42" s="1104"/>
      <c r="K42" s="1104"/>
      <c r="L42" s="1104"/>
      <c r="M42" s="1104"/>
      <c r="N42" s="1104"/>
      <c r="O42" s="1104"/>
      <c r="P42" s="1104"/>
      <c r="Q42" s="1104"/>
      <c r="R42" s="1104"/>
      <c r="S42" s="1104"/>
      <c r="T42" s="1104"/>
      <c r="U42" s="1104"/>
      <c r="V42" s="1104"/>
      <c r="W42" s="1104"/>
      <c r="X42" s="1104"/>
      <c r="Y42" s="1104"/>
      <c r="Z42" s="1104"/>
      <c r="AA42" s="1104"/>
      <c r="AB42" s="1104"/>
      <c r="AC42" s="1104"/>
      <c r="AD42" s="1104"/>
      <c r="AE42" s="1104"/>
      <c r="AF42" s="1104"/>
      <c r="AG42" s="1104"/>
      <c r="AH42" s="1104"/>
      <c r="AI42" s="1104"/>
      <c r="AJ42" s="1104"/>
      <c r="AK42" s="1104"/>
      <c r="AL42" s="1104"/>
      <c r="AM42" s="1104"/>
      <c r="AN42" s="1104"/>
      <c r="AO42" s="1104"/>
      <c r="AP42" s="1104"/>
      <c r="AQ42" s="1104"/>
      <c r="AR42" s="1104"/>
      <c r="AS42" s="1104"/>
      <c r="AT42" s="1104"/>
      <c r="AU42" s="1104"/>
      <c r="AV42" s="1104"/>
      <c r="AW42" s="1104"/>
      <c r="AX42" s="1105"/>
      <c r="AY42" s="1105"/>
      <c r="AZ42" s="1105"/>
      <c r="BA42" s="1105"/>
      <c r="BB42" s="1105"/>
    </row>
  </sheetData>
  <mergeCells count="267">
    <mergeCell ref="Q36:X36"/>
    <mergeCell ref="AD34:AH34"/>
    <mergeCell ref="I33:P35"/>
    <mergeCell ref="Q33:X33"/>
    <mergeCell ref="Y33:AC33"/>
    <mergeCell ref="AX39:BC39"/>
    <mergeCell ref="AI34:AM34"/>
    <mergeCell ref="AN34:AR34"/>
    <mergeCell ref="AS34:AW34"/>
    <mergeCell ref="AX34:BC34"/>
    <mergeCell ref="Q35:X35"/>
    <mergeCell ref="Y35:AC35"/>
    <mergeCell ref="AD35:AH35"/>
    <mergeCell ref="AI35:AM35"/>
    <mergeCell ref="AN35:AR35"/>
    <mergeCell ref="AS35:AW35"/>
    <mergeCell ref="Y36:AC36"/>
    <mergeCell ref="AD36:AH36"/>
    <mergeCell ref="AI36:AM36"/>
    <mergeCell ref="AN36:AR36"/>
    <mergeCell ref="AS36:AW36"/>
    <mergeCell ref="AN38:AR38"/>
    <mergeCell ref="AS38:AW38"/>
    <mergeCell ref="Q34:X34"/>
    <mergeCell ref="Q22:X22"/>
    <mergeCell ref="Y22:AC22"/>
    <mergeCell ref="AX24:BC24"/>
    <mergeCell ref="AX26:BC26"/>
    <mergeCell ref="AN26:AR26"/>
    <mergeCell ref="B39:P41"/>
    <mergeCell ref="Q39:X39"/>
    <mergeCell ref="Y39:AC39"/>
    <mergeCell ref="AD39:AH39"/>
    <mergeCell ref="AI39:AM39"/>
    <mergeCell ref="AN39:AR39"/>
    <mergeCell ref="AS39:AW39"/>
    <mergeCell ref="B30:H38"/>
    <mergeCell ref="I30:P32"/>
    <mergeCell ref="AN33:AR33"/>
    <mergeCell ref="AS33:AW33"/>
    <mergeCell ref="Q37:X37"/>
    <mergeCell ref="Y37:AC37"/>
    <mergeCell ref="AD37:AH37"/>
    <mergeCell ref="AI37:AM37"/>
    <mergeCell ref="AN37:AR37"/>
    <mergeCell ref="AX38:BC38"/>
    <mergeCell ref="Q38:X38"/>
    <mergeCell ref="I36:P38"/>
    <mergeCell ref="Y34:AC34"/>
    <mergeCell ref="AX33:BC33"/>
    <mergeCell ref="I24:P26"/>
    <mergeCell ref="Q24:X24"/>
    <mergeCell ref="Y24:AC24"/>
    <mergeCell ref="AD24:AH24"/>
    <mergeCell ref="AI24:AM24"/>
    <mergeCell ref="AN24:AR24"/>
    <mergeCell ref="Q32:X32"/>
    <mergeCell ref="Y32:AC32"/>
    <mergeCell ref="AD32:AH32"/>
    <mergeCell ref="AI32:AM32"/>
    <mergeCell ref="AN32:AR32"/>
    <mergeCell ref="AS32:AW32"/>
    <mergeCell ref="AX32:BC32"/>
    <mergeCell ref="AN30:AR30"/>
    <mergeCell ref="AS30:AW30"/>
    <mergeCell ref="AX30:BC30"/>
    <mergeCell ref="AX27:BC27"/>
    <mergeCell ref="AD28:AH28"/>
    <mergeCell ref="Y29:AC29"/>
    <mergeCell ref="Y31:AC31"/>
    <mergeCell ref="AS27:AW27"/>
    <mergeCell ref="Q29:X29"/>
    <mergeCell ref="AI38:AM38"/>
    <mergeCell ref="AD33:AH33"/>
    <mergeCell ref="AI33:AM33"/>
    <mergeCell ref="AX35:BC35"/>
    <mergeCell ref="AX29:BC29"/>
    <mergeCell ref="AN31:AR31"/>
    <mergeCell ref="AS31:AW31"/>
    <mergeCell ref="AS28:AW28"/>
    <mergeCell ref="AX28:BC28"/>
    <mergeCell ref="AS37:AW37"/>
    <mergeCell ref="AX37:BC37"/>
    <mergeCell ref="AX36:BC36"/>
    <mergeCell ref="AX31:BC31"/>
    <mergeCell ref="AD29:AH29"/>
    <mergeCell ref="AD31:AH31"/>
    <mergeCell ref="AI31:AM31"/>
    <mergeCell ref="AI29:AM29"/>
    <mergeCell ref="AI28:AM28"/>
    <mergeCell ref="AN28:AR28"/>
    <mergeCell ref="AN29:AR29"/>
    <mergeCell ref="AS29:AW29"/>
    <mergeCell ref="Q31:X31"/>
    <mergeCell ref="Q30:X30"/>
    <mergeCell ref="Y30:AC30"/>
    <mergeCell ref="AD30:AH30"/>
    <mergeCell ref="AI30:AM30"/>
    <mergeCell ref="AN27:AR27"/>
    <mergeCell ref="B21:H29"/>
    <mergeCell ref="I21:P23"/>
    <mergeCell ref="Q21:X21"/>
    <mergeCell ref="Y21:AC21"/>
    <mergeCell ref="AD21:AH21"/>
    <mergeCell ref="AI21:AM21"/>
    <mergeCell ref="AI25:AM25"/>
    <mergeCell ref="AD22:AH22"/>
    <mergeCell ref="AI22:AM22"/>
    <mergeCell ref="Q26:X26"/>
    <mergeCell ref="Y26:AC26"/>
    <mergeCell ref="AD26:AH26"/>
    <mergeCell ref="AI26:AM26"/>
    <mergeCell ref="I27:P29"/>
    <mergeCell ref="Q27:X27"/>
    <mergeCell ref="Y27:AC27"/>
    <mergeCell ref="AD27:AH27"/>
    <mergeCell ref="AI27:AM27"/>
    <mergeCell ref="Q28:X28"/>
    <mergeCell ref="Y28:AC28"/>
    <mergeCell ref="AD25:AH25"/>
    <mergeCell ref="Q23:X23"/>
    <mergeCell ref="Y23:AC23"/>
    <mergeCell ref="AD23:AH23"/>
    <mergeCell ref="AI23:AM23"/>
    <mergeCell ref="AN23:AR23"/>
    <mergeCell ref="AS23:AW23"/>
    <mergeCell ref="AI18:AM18"/>
    <mergeCell ref="AN18:AR18"/>
    <mergeCell ref="AS18:AW18"/>
    <mergeCell ref="AX18:BC18"/>
    <mergeCell ref="AN25:AR25"/>
    <mergeCell ref="AS25:AW25"/>
    <mergeCell ref="AX25:BC25"/>
    <mergeCell ref="AX19:BC19"/>
    <mergeCell ref="AX20:BC20"/>
    <mergeCell ref="AN21:AR21"/>
    <mergeCell ref="AS21:AW21"/>
    <mergeCell ref="AX21:BC21"/>
    <mergeCell ref="AX22:BC22"/>
    <mergeCell ref="AX23:BC23"/>
    <mergeCell ref="AN22:AR22"/>
    <mergeCell ref="AS22:AW22"/>
    <mergeCell ref="AS24:AW24"/>
    <mergeCell ref="I15:P17"/>
    <mergeCell ref="Q15:X15"/>
    <mergeCell ref="Y15:AC15"/>
    <mergeCell ref="AD15:AH15"/>
    <mergeCell ref="AI15:AM15"/>
    <mergeCell ref="AN15:AR15"/>
    <mergeCell ref="AS19:AW19"/>
    <mergeCell ref="Q20:X20"/>
    <mergeCell ref="Y20:AC20"/>
    <mergeCell ref="AD20:AH20"/>
    <mergeCell ref="AI20:AM20"/>
    <mergeCell ref="AN20:AR20"/>
    <mergeCell ref="AS20:AW20"/>
    <mergeCell ref="Q19:X19"/>
    <mergeCell ref="Y19:AC19"/>
    <mergeCell ref="AD19:AH19"/>
    <mergeCell ref="AI19:AM19"/>
    <mergeCell ref="AN19:AR19"/>
    <mergeCell ref="Y17:AC17"/>
    <mergeCell ref="I18:P20"/>
    <mergeCell ref="Q18:X18"/>
    <mergeCell ref="Y18:AC18"/>
    <mergeCell ref="AS17:AW17"/>
    <mergeCell ref="AD18:AH18"/>
    <mergeCell ref="AN40:AR40"/>
    <mergeCell ref="Y38:AC38"/>
    <mergeCell ref="AD38:AH38"/>
    <mergeCell ref="AX9:BC9"/>
    <mergeCell ref="Y9:AC9"/>
    <mergeCell ref="I12:P14"/>
    <mergeCell ref="Q12:X12"/>
    <mergeCell ref="Y12:AC12"/>
    <mergeCell ref="AD12:AH12"/>
    <mergeCell ref="AI12:AM12"/>
    <mergeCell ref="AN12:AR12"/>
    <mergeCell ref="AS12:AW12"/>
    <mergeCell ref="AX12:BC12"/>
    <mergeCell ref="AI13:AM13"/>
    <mergeCell ref="AN13:AR13"/>
    <mergeCell ref="AS13:AW13"/>
    <mergeCell ref="AX13:BC13"/>
    <mergeCell ref="AN10:AR10"/>
    <mergeCell ref="AS10:AW10"/>
    <mergeCell ref="AX10:BC10"/>
    <mergeCell ref="Q11:X11"/>
    <mergeCell ref="AS26:AW26"/>
    <mergeCell ref="Q25:X25"/>
    <mergeCell ref="Y25:AC25"/>
    <mergeCell ref="B42:BB42"/>
    <mergeCell ref="B9:H20"/>
    <mergeCell ref="I9:P11"/>
    <mergeCell ref="AD9:AH9"/>
    <mergeCell ref="AI9:AM9"/>
    <mergeCell ref="AN9:AR9"/>
    <mergeCell ref="AS9:AW9"/>
    <mergeCell ref="Q9:X9"/>
    <mergeCell ref="AS40:AW40"/>
    <mergeCell ref="AX40:BC40"/>
    <mergeCell ref="Q41:X41"/>
    <mergeCell ref="Y41:AC41"/>
    <mergeCell ref="AD41:AH41"/>
    <mergeCell ref="AI41:AM41"/>
    <mergeCell ref="AN41:AR41"/>
    <mergeCell ref="AS41:AW41"/>
    <mergeCell ref="AX41:BC41"/>
    <mergeCell ref="Q40:X40"/>
    <mergeCell ref="Y40:AC40"/>
    <mergeCell ref="AD40:AH40"/>
    <mergeCell ref="AI40:AM40"/>
    <mergeCell ref="AD17:AH17"/>
    <mergeCell ref="AI17:AM17"/>
    <mergeCell ref="AN17:AR17"/>
    <mergeCell ref="AX17:BC17"/>
    <mergeCell ref="AX14:BC14"/>
    <mergeCell ref="Q16:X16"/>
    <mergeCell ref="Y16:AC16"/>
    <mergeCell ref="AD16:AH16"/>
    <mergeCell ref="AI16:AM16"/>
    <mergeCell ref="AN16:AR16"/>
    <mergeCell ref="AS16:AW16"/>
    <mergeCell ref="AX16:BC16"/>
    <mergeCell ref="Q17:X17"/>
    <mergeCell ref="Q14:X14"/>
    <mergeCell ref="Y14:AC14"/>
    <mergeCell ref="AD14:AH14"/>
    <mergeCell ref="AI14:AM14"/>
    <mergeCell ref="AN14:AR14"/>
    <mergeCell ref="AS14:AW14"/>
    <mergeCell ref="AS15:AW15"/>
    <mergeCell ref="AX15:BC15"/>
    <mergeCell ref="BB2:BC2"/>
    <mergeCell ref="A4:BB4"/>
    <mergeCell ref="Q8:X8"/>
    <mergeCell ref="Y8:AC8"/>
    <mergeCell ref="AD8:AH8"/>
    <mergeCell ref="AI8:AM8"/>
    <mergeCell ref="AN8:AR8"/>
    <mergeCell ref="AS8:AW8"/>
    <mergeCell ref="AX8:BC8"/>
    <mergeCell ref="B1:N2"/>
    <mergeCell ref="AL1:BC1"/>
    <mergeCell ref="AL2:AM2"/>
    <mergeCell ref="AN2:AO2"/>
    <mergeCell ref="AP2:AQ2"/>
    <mergeCell ref="AR2:AS2"/>
    <mergeCell ref="AT2:AU2"/>
    <mergeCell ref="AV2:AW2"/>
    <mergeCell ref="B8:H8"/>
    <mergeCell ref="I8:P8"/>
    <mergeCell ref="AX2:AY2"/>
    <mergeCell ref="AZ2:BA2"/>
    <mergeCell ref="AX11:BC11"/>
    <mergeCell ref="Q10:X10"/>
    <mergeCell ref="Y10:AC10"/>
    <mergeCell ref="AD10:AH10"/>
    <mergeCell ref="AI10:AM10"/>
    <mergeCell ref="Q13:X13"/>
    <mergeCell ref="Y13:AC13"/>
    <mergeCell ref="AD13:AH13"/>
    <mergeCell ref="AN11:AR11"/>
    <mergeCell ref="AS11:AW11"/>
    <mergeCell ref="Y11:AC11"/>
    <mergeCell ref="AD11:AH11"/>
    <mergeCell ref="AI11:AM11"/>
  </mergeCells>
  <phoneticPr fontId="2"/>
  <printOptions horizontalCentered="1"/>
  <pageMargins left="0.59055118110236227" right="0.39370078740157483" top="0.59055118110236227" bottom="0.47244094488188981" header="0.31496062992125984" footer="0.31496062992125984"/>
  <pageSetup paperSize="9" orientation="portrait" cellComments="asDisplayed" r:id="rId1"/>
  <headerFooter>
    <oddHeader>&amp;R&amp;A</oddHeader>
    <oddFooter>&amp;R&amp;10R3マンションストック長寿命化等モデル事業③</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2D050"/>
    <pageSetUpPr fitToPage="1"/>
  </sheetPr>
  <dimension ref="A1:CZ79"/>
  <sheetViews>
    <sheetView showGridLines="0" view="pageBreakPreview" zoomScaleNormal="100" zoomScaleSheetLayoutView="100" workbookViewId="0"/>
  </sheetViews>
  <sheetFormatPr defaultColWidth="1.6640625" defaultRowHeight="13.2"/>
  <sheetData>
    <row r="1" spans="1:104" ht="1.5" customHeight="1" thickBot="1"/>
    <row r="2" spans="1:104" ht="10.5" customHeight="1">
      <c r="A2" s="1"/>
      <c r="B2" s="593" t="s">
        <v>431</v>
      </c>
      <c r="C2" s="594"/>
      <c r="D2" s="594"/>
      <c r="E2" s="594"/>
      <c r="F2" s="594"/>
      <c r="G2" s="594"/>
      <c r="H2" s="594"/>
      <c r="I2" s="594"/>
      <c r="J2" s="594"/>
      <c r="K2" s="594"/>
      <c r="L2" s="594"/>
      <c r="M2" s="594"/>
      <c r="N2" s="595"/>
      <c r="AG2" s="314"/>
      <c r="AL2" s="599" t="s">
        <v>12</v>
      </c>
      <c r="AM2" s="600"/>
      <c r="AN2" s="600"/>
      <c r="AO2" s="600"/>
      <c r="AP2" s="600"/>
      <c r="AQ2" s="600"/>
      <c r="AR2" s="600"/>
      <c r="AS2" s="600"/>
      <c r="AT2" s="600"/>
      <c r="AU2" s="600"/>
      <c r="AV2" s="600"/>
      <c r="AW2" s="600"/>
      <c r="AX2" s="600"/>
      <c r="AY2" s="600"/>
      <c r="AZ2" s="600"/>
      <c r="BA2" s="600"/>
      <c r="BB2" s="600"/>
      <c r="BC2" s="601"/>
    </row>
    <row r="3" spans="1:104" ht="24" customHeight="1" thickBot="1">
      <c r="A3" s="314"/>
      <c r="B3" s="596"/>
      <c r="C3" s="597"/>
      <c r="D3" s="597"/>
      <c r="E3" s="597"/>
      <c r="F3" s="597"/>
      <c r="G3" s="597"/>
      <c r="H3" s="597"/>
      <c r="I3" s="597"/>
      <c r="J3" s="597"/>
      <c r="K3" s="597"/>
      <c r="L3" s="597"/>
      <c r="M3" s="597"/>
      <c r="N3" s="598"/>
      <c r="AG3" s="1"/>
      <c r="AL3" s="602">
        <v>2</v>
      </c>
      <c r="AM3" s="603"/>
      <c r="AN3" s="591">
        <v>0</v>
      </c>
      <c r="AO3" s="603"/>
      <c r="AP3" s="591">
        <v>2</v>
      </c>
      <c r="AQ3" s="603"/>
      <c r="AR3" s="591"/>
      <c r="AS3" s="604"/>
      <c r="AT3" s="605" t="s">
        <v>650</v>
      </c>
      <c r="AU3" s="606"/>
      <c r="AV3" s="607"/>
      <c r="AW3" s="608"/>
      <c r="AX3" s="608"/>
      <c r="AY3" s="608"/>
      <c r="AZ3" s="591"/>
      <c r="BA3" s="603"/>
      <c r="BB3" s="591"/>
      <c r="BC3" s="592"/>
      <c r="CA3" s="1"/>
      <c r="CB3" s="1"/>
      <c r="CC3" s="1"/>
      <c r="CD3" s="1"/>
      <c r="CE3" s="1"/>
      <c r="CF3" s="1"/>
      <c r="CG3" s="1"/>
      <c r="CH3" s="1"/>
      <c r="CI3" s="1"/>
      <c r="CJ3" s="1"/>
      <c r="CK3" s="1"/>
      <c r="CL3" s="1"/>
      <c r="CM3" s="1"/>
      <c r="CN3" s="1"/>
      <c r="CO3" s="1"/>
      <c r="CP3" s="1"/>
      <c r="CQ3" s="1"/>
      <c r="CR3" s="1"/>
      <c r="CS3" s="1"/>
      <c r="CT3" s="1"/>
      <c r="CU3" s="1"/>
      <c r="CV3" s="1"/>
      <c r="CW3" s="1"/>
      <c r="CX3" s="1"/>
      <c r="CY3" s="1"/>
      <c r="CZ3" s="1"/>
    </row>
    <row r="4" spans="1:104" s="289" customFormat="1" ht="4.5" customHeight="1">
      <c r="A4" s="198"/>
      <c r="B4" s="238"/>
      <c r="C4" s="238"/>
      <c r="D4" s="238"/>
      <c r="E4" s="251"/>
      <c r="F4" s="251"/>
      <c r="G4" s="251"/>
      <c r="H4" s="251"/>
      <c r="I4" s="251"/>
      <c r="J4" s="251"/>
      <c r="K4" s="238"/>
      <c r="L4" s="238"/>
      <c r="M4" s="238"/>
      <c r="N4" s="238"/>
      <c r="O4" s="238"/>
      <c r="P4" s="238"/>
      <c r="Q4" s="238"/>
      <c r="R4" s="238"/>
      <c r="S4" s="238"/>
      <c r="T4" s="238"/>
      <c r="U4" s="238"/>
      <c r="V4" s="238"/>
      <c r="W4" s="238"/>
      <c r="X4" s="238"/>
      <c r="Y4" s="238"/>
      <c r="Z4" s="238"/>
      <c r="AA4" s="238"/>
      <c r="AB4" s="238"/>
      <c r="AC4" s="238"/>
      <c r="AD4" s="238"/>
      <c r="AE4" s="238"/>
      <c r="AF4" s="238"/>
      <c r="AG4" s="238"/>
      <c r="AH4" s="238"/>
      <c r="AI4" s="238"/>
      <c r="AJ4" s="238"/>
      <c r="AK4" s="238"/>
      <c r="AL4" s="238"/>
      <c r="AM4" s="238"/>
      <c r="AN4" s="238"/>
      <c r="AO4" s="238"/>
      <c r="AP4" s="238"/>
      <c r="AQ4" s="251"/>
      <c r="AR4" s="251"/>
      <c r="AS4" s="251"/>
      <c r="AT4" s="251"/>
      <c r="AU4" s="251"/>
      <c r="AV4" s="251"/>
      <c r="AW4" s="251"/>
      <c r="AX4" s="251"/>
      <c r="AY4" s="251"/>
      <c r="AZ4" s="251"/>
      <c r="BA4" s="251"/>
      <c r="BB4" s="251"/>
      <c r="BC4" s="251"/>
      <c r="BL4" s="322"/>
      <c r="BM4" s="322"/>
      <c r="BN4" s="322"/>
      <c r="BO4" s="322"/>
      <c r="BP4" s="322"/>
      <c r="BQ4" s="322"/>
      <c r="BR4" s="322"/>
      <c r="BS4" s="322"/>
      <c r="BT4" s="322"/>
      <c r="BU4" s="322"/>
      <c r="BV4" s="322"/>
      <c r="BW4" s="322"/>
      <c r="BX4" s="322"/>
      <c r="BY4" s="322"/>
      <c r="BZ4" s="322"/>
      <c r="CA4" s="322"/>
      <c r="CB4" s="322"/>
      <c r="CC4" s="322"/>
      <c r="CD4" s="322"/>
      <c r="CE4" s="322"/>
      <c r="CF4" s="322"/>
      <c r="CG4" s="322"/>
      <c r="CH4" s="322"/>
      <c r="CI4" s="322"/>
      <c r="CJ4" s="322"/>
      <c r="CK4" s="322"/>
      <c r="CL4" s="322"/>
      <c r="CM4" s="322"/>
      <c r="CN4" s="322"/>
      <c r="CO4" s="322"/>
      <c r="CP4" s="322"/>
      <c r="CQ4" s="322"/>
      <c r="CR4" s="322"/>
      <c r="CS4" s="322"/>
      <c r="CT4" s="322"/>
      <c r="CU4" s="322"/>
      <c r="CV4" s="322"/>
      <c r="CW4" s="322"/>
      <c r="CX4" s="322"/>
      <c r="CY4" s="322"/>
      <c r="CZ4" s="322"/>
    </row>
    <row r="5" spans="1:104" ht="4.5" customHeight="1" thickBot="1">
      <c r="J5" s="281"/>
      <c r="K5" s="282"/>
      <c r="L5" s="281"/>
      <c r="M5" s="281"/>
      <c r="N5" s="281"/>
      <c r="O5" s="281"/>
      <c r="P5" s="281"/>
      <c r="Q5" s="281"/>
      <c r="R5" s="281"/>
      <c r="S5" s="281"/>
      <c r="T5" s="281"/>
      <c r="U5" s="281"/>
      <c r="V5" s="281"/>
      <c r="W5" s="281"/>
      <c r="X5" s="328"/>
      <c r="Y5" s="328"/>
      <c r="Z5" s="328"/>
      <c r="AA5" s="328"/>
      <c r="AB5" s="328"/>
      <c r="AC5" s="328"/>
      <c r="AD5" s="328"/>
      <c r="AE5" s="328"/>
      <c r="AF5" s="328"/>
      <c r="AG5" s="328"/>
      <c r="AH5" s="328"/>
      <c r="AI5" s="328"/>
      <c r="AJ5" s="328"/>
      <c r="AK5" s="328"/>
      <c r="AL5" s="328"/>
      <c r="AM5" s="328"/>
      <c r="AN5" s="328"/>
      <c r="AO5" s="328"/>
      <c r="AP5" s="328"/>
      <c r="AQ5" s="328"/>
      <c r="AR5" s="328"/>
      <c r="AS5" s="328"/>
      <c r="AT5" s="328"/>
      <c r="AU5" s="328"/>
      <c r="AV5" s="328"/>
      <c r="AW5" s="328"/>
      <c r="AX5" s="328"/>
      <c r="AY5" s="328"/>
      <c r="AZ5" s="328"/>
      <c r="BA5" s="328"/>
      <c r="BB5" s="328"/>
      <c r="BC5" s="328"/>
      <c r="BD5" s="326"/>
      <c r="BE5" s="326"/>
      <c r="BF5" s="326"/>
      <c r="BG5" s="326"/>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row>
    <row r="6" spans="1:104" ht="22.5" customHeight="1" thickBot="1">
      <c r="AH6" s="328"/>
      <c r="AI6" s="328"/>
      <c r="AJ6" s="328"/>
      <c r="AK6" s="239" t="s">
        <v>7</v>
      </c>
      <c r="AL6" s="846" t="s">
        <v>422</v>
      </c>
      <c r="AM6" s="847"/>
      <c r="AN6" s="847"/>
      <c r="AO6" s="836"/>
      <c r="AP6" s="836"/>
      <c r="AQ6" s="836"/>
      <c r="AR6" s="847" t="s">
        <v>1</v>
      </c>
      <c r="AS6" s="847"/>
      <c r="AT6" s="848"/>
      <c r="AU6" s="848"/>
      <c r="AV6" s="848"/>
      <c r="AW6" s="847" t="s">
        <v>2</v>
      </c>
      <c r="AX6" s="847"/>
      <c r="AY6" s="848"/>
      <c r="AZ6" s="848"/>
      <c r="BA6" s="848"/>
      <c r="BB6" s="847" t="s">
        <v>3</v>
      </c>
      <c r="BC6" s="849"/>
      <c r="BL6" s="1"/>
      <c r="BM6" s="1"/>
      <c r="BN6" s="1"/>
      <c r="BO6" s="1"/>
      <c r="BP6" s="1"/>
      <c r="BQ6" s="1"/>
      <c r="BR6" s="1"/>
      <c r="BS6" s="1"/>
      <c r="BT6" s="1"/>
      <c r="BU6" s="1"/>
      <c r="BV6" s="1"/>
      <c r="BW6" s="1"/>
      <c r="CH6" s="1"/>
      <c r="CI6" s="1"/>
      <c r="CJ6" s="1"/>
      <c r="CK6" s="1"/>
      <c r="CL6" s="1"/>
      <c r="CM6" s="1"/>
      <c r="CN6" s="1"/>
      <c r="CO6" s="1"/>
      <c r="CP6" s="1"/>
      <c r="CQ6" s="1"/>
      <c r="CR6" s="1"/>
      <c r="CS6" s="1"/>
      <c r="CT6" s="1"/>
      <c r="CU6" s="1"/>
      <c r="CV6" s="1"/>
      <c r="CW6" s="1"/>
      <c r="CX6" s="1"/>
      <c r="CY6" s="1"/>
      <c r="CZ6" s="1"/>
    </row>
    <row r="7" spans="1:104">
      <c r="A7" s="326"/>
      <c r="B7" s="328"/>
      <c r="C7" s="328"/>
      <c r="D7" s="328"/>
      <c r="E7" s="328"/>
      <c r="F7" s="328"/>
      <c r="G7" s="328"/>
      <c r="H7" s="328"/>
      <c r="I7" s="328"/>
      <c r="J7" s="328"/>
      <c r="K7" s="328"/>
      <c r="L7" s="328"/>
      <c r="M7" s="328"/>
      <c r="N7" s="328"/>
      <c r="O7" s="328"/>
      <c r="P7" s="328"/>
      <c r="Q7" s="328"/>
      <c r="R7" s="328"/>
      <c r="S7" s="328"/>
      <c r="T7" s="328"/>
      <c r="U7" s="328"/>
      <c r="V7" s="328"/>
      <c r="W7" s="328"/>
      <c r="X7" s="328"/>
      <c r="Y7" s="328"/>
      <c r="Z7" s="328"/>
      <c r="AA7" s="328"/>
      <c r="AB7" s="328"/>
      <c r="AC7" s="328"/>
      <c r="AD7" s="328"/>
      <c r="AE7" s="328"/>
      <c r="AF7" s="328"/>
      <c r="AG7" s="328"/>
      <c r="AH7" s="328"/>
      <c r="AI7" s="328"/>
      <c r="AJ7" s="328"/>
      <c r="AK7" s="328"/>
      <c r="AL7" s="328"/>
      <c r="AM7" s="328"/>
      <c r="AN7" s="328"/>
      <c r="AO7" s="328"/>
      <c r="AP7" s="236" t="s">
        <v>403</v>
      </c>
      <c r="AQ7" s="328"/>
      <c r="AR7" s="328"/>
      <c r="AS7" s="328"/>
      <c r="AT7" s="328"/>
      <c r="AU7" s="328"/>
      <c r="AV7" s="328"/>
      <c r="AW7" s="328"/>
      <c r="AX7" s="328"/>
      <c r="AY7" s="328"/>
      <c r="AZ7" s="328"/>
      <c r="BA7" s="328"/>
      <c r="BB7" s="328"/>
      <c r="BC7" s="328"/>
      <c r="BD7" s="326"/>
      <c r="BE7" s="326"/>
      <c r="BF7" s="326"/>
      <c r="BG7" s="326"/>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row>
    <row r="8" spans="1:104">
      <c r="A8" s="326"/>
      <c r="B8" s="230" t="s">
        <v>424</v>
      </c>
      <c r="C8" s="328"/>
      <c r="D8" s="328"/>
      <c r="E8" s="328"/>
      <c r="F8" s="328"/>
      <c r="G8" s="328"/>
      <c r="H8" s="328"/>
      <c r="I8" s="328"/>
      <c r="J8" s="328"/>
      <c r="K8" s="328"/>
      <c r="L8" s="328"/>
      <c r="M8" s="328"/>
      <c r="N8" s="328"/>
      <c r="O8" s="328"/>
      <c r="P8" s="328"/>
      <c r="Q8" s="328"/>
      <c r="R8" s="328"/>
      <c r="S8" s="328"/>
      <c r="T8" s="328"/>
      <c r="U8" s="328"/>
      <c r="V8" s="328"/>
      <c r="W8" s="328"/>
      <c r="X8" s="328"/>
      <c r="Y8" s="328"/>
      <c r="Z8" s="328"/>
      <c r="AA8" s="328"/>
      <c r="AB8" s="328"/>
      <c r="AC8" s="328"/>
      <c r="AD8" s="328"/>
      <c r="AE8" s="328"/>
      <c r="AF8" s="328"/>
      <c r="AG8" s="328"/>
      <c r="AH8" s="328"/>
      <c r="AI8" s="328"/>
      <c r="AJ8" s="328"/>
      <c r="AK8" s="328"/>
      <c r="AL8" s="328"/>
      <c r="AM8" s="328"/>
      <c r="AN8" s="328"/>
      <c r="AO8" s="328"/>
      <c r="AP8" s="328"/>
      <c r="AQ8" s="328"/>
      <c r="AR8" s="328"/>
      <c r="AS8" s="328"/>
      <c r="AT8" s="328"/>
      <c r="AU8" s="328"/>
      <c r="AV8" s="328"/>
      <c r="AW8" s="328"/>
      <c r="AX8" s="328"/>
      <c r="AY8" s="328"/>
      <c r="AZ8" s="328"/>
      <c r="BA8" s="328"/>
      <c r="BB8" s="328"/>
      <c r="BC8" s="328"/>
      <c r="BD8" s="326"/>
      <c r="BE8" s="326"/>
      <c r="BF8" s="326"/>
      <c r="BG8" s="326"/>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row>
    <row r="9" spans="1:104">
      <c r="A9" s="326"/>
      <c r="B9" s="328"/>
      <c r="C9" s="328"/>
      <c r="D9" s="328"/>
      <c r="E9" s="328"/>
      <c r="F9" s="328"/>
      <c r="G9" s="328"/>
      <c r="H9" s="328"/>
      <c r="I9" s="328"/>
      <c r="J9" s="328"/>
      <c r="K9" s="328"/>
      <c r="L9" s="328"/>
      <c r="M9" s="328"/>
      <c r="N9" s="328"/>
      <c r="O9" s="328"/>
      <c r="P9" s="328"/>
      <c r="Q9" s="328"/>
      <c r="R9" s="328"/>
      <c r="S9" s="328"/>
      <c r="T9" s="328"/>
      <c r="U9" s="328"/>
      <c r="V9" s="328"/>
      <c r="W9" s="328"/>
      <c r="X9" s="328"/>
      <c r="Y9" s="328"/>
      <c r="Z9" s="328"/>
      <c r="AA9" s="328"/>
      <c r="AB9" s="328"/>
      <c r="AC9" s="328"/>
      <c r="AD9" s="328"/>
      <c r="AE9" s="328"/>
      <c r="AF9" s="328"/>
      <c r="AG9" s="328"/>
      <c r="AH9" s="328"/>
      <c r="AI9" s="328"/>
      <c r="AJ9" s="328"/>
      <c r="AK9" s="328"/>
      <c r="AL9" s="328"/>
      <c r="AM9" s="328"/>
      <c r="AN9" s="328"/>
      <c r="AO9" s="328"/>
      <c r="AP9" s="328"/>
      <c r="AQ9" s="328"/>
      <c r="AR9" s="328"/>
      <c r="AS9" s="328"/>
      <c r="AT9" s="328"/>
      <c r="AU9" s="328"/>
      <c r="AV9" s="328"/>
      <c r="AW9" s="328"/>
      <c r="AX9" s="328"/>
      <c r="AY9" s="328"/>
      <c r="AZ9" s="328"/>
      <c r="BA9" s="328"/>
      <c r="BB9" s="328"/>
      <c r="BC9" s="328"/>
      <c r="BD9" s="326"/>
      <c r="BE9" s="326"/>
      <c r="BF9" s="326"/>
      <c r="BG9" s="326"/>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row>
    <row r="10" spans="1:104" ht="16.2">
      <c r="A10" s="326"/>
      <c r="B10" s="837" t="s">
        <v>763</v>
      </c>
      <c r="C10" s="837"/>
      <c r="D10" s="837"/>
      <c r="E10" s="837"/>
      <c r="F10" s="837"/>
      <c r="G10" s="837"/>
      <c r="H10" s="837"/>
      <c r="I10" s="837"/>
      <c r="J10" s="837"/>
      <c r="K10" s="837"/>
      <c r="L10" s="837"/>
      <c r="M10" s="837"/>
      <c r="N10" s="837"/>
      <c r="O10" s="837"/>
      <c r="P10" s="837"/>
      <c r="Q10" s="837"/>
      <c r="R10" s="837"/>
      <c r="S10" s="837"/>
      <c r="T10" s="837"/>
      <c r="U10" s="837"/>
      <c r="V10" s="837"/>
      <c r="W10" s="837"/>
      <c r="X10" s="837"/>
      <c r="Y10" s="837"/>
      <c r="Z10" s="837"/>
      <c r="AA10" s="837"/>
      <c r="AB10" s="837"/>
      <c r="AC10" s="837"/>
      <c r="AD10" s="837"/>
      <c r="AE10" s="837"/>
      <c r="AF10" s="837"/>
      <c r="AG10" s="837"/>
      <c r="AH10" s="837"/>
      <c r="AI10" s="837"/>
      <c r="AJ10" s="837"/>
      <c r="AK10" s="837"/>
      <c r="AL10" s="837"/>
      <c r="AM10" s="837"/>
      <c r="AN10" s="837"/>
      <c r="AO10" s="837"/>
      <c r="AP10" s="837"/>
      <c r="AQ10" s="837"/>
      <c r="AR10" s="837"/>
      <c r="AS10" s="837"/>
      <c r="AT10" s="837"/>
      <c r="AU10" s="837"/>
      <c r="AV10" s="837"/>
      <c r="AW10" s="837"/>
      <c r="AX10" s="837"/>
      <c r="AY10" s="837"/>
      <c r="AZ10" s="837"/>
      <c r="BA10" s="837"/>
      <c r="BB10" s="837"/>
      <c r="BC10" s="837"/>
      <c r="BD10" s="240"/>
      <c r="BE10" s="240"/>
      <c r="BF10" s="240"/>
      <c r="BG10" s="326"/>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row>
    <row r="11" spans="1:104">
      <c r="A11" s="326"/>
      <c r="B11" s="328"/>
      <c r="C11" s="328"/>
      <c r="D11" s="328"/>
      <c r="E11" s="328"/>
      <c r="F11" s="328"/>
      <c r="G11" s="328"/>
      <c r="H11" s="328"/>
      <c r="I11" s="328"/>
      <c r="J11" s="328"/>
      <c r="K11" s="328"/>
      <c r="L11" s="328"/>
      <c r="M11" s="328"/>
      <c r="N11" s="328"/>
      <c r="O11" s="328"/>
      <c r="P11" s="328"/>
      <c r="Q11" s="328"/>
      <c r="R11" s="328"/>
      <c r="S11" s="328"/>
      <c r="T11" s="328"/>
      <c r="U11" s="328"/>
      <c r="V11" s="328"/>
      <c r="W11" s="328"/>
      <c r="X11" s="328"/>
      <c r="Y11" s="328"/>
      <c r="Z11" s="328"/>
      <c r="AA11" s="328"/>
      <c r="AB11" s="328"/>
      <c r="AC11" s="328"/>
      <c r="AD11" s="328"/>
      <c r="AE11" s="328"/>
      <c r="AF11" s="328"/>
      <c r="AG11" s="328"/>
      <c r="AH11" s="328"/>
      <c r="AI11" s="328"/>
      <c r="AJ11" s="328"/>
      <c r="AK11" s="328"/>
      <c r="AL11" s="328"/>
      <c r="AM11" s="328"/>
      <c r="AN11" s="328"/>
      <c r="AO11" s="328"/>
      <c r="AP11" s="328"/>
      <c r="AQ11" s="328"/>
      <c r="AR11" s="328"/>
      <c r="AS11" s="328"/>
      <c r="AT11" s="328"/>
      <c r="AU11" s="328"/>
      <c r="AV11" s="328"/>
      <c r="AW11" s="328"/>
      <c r="AX11" s="328"/>
      <c r="AY11" s="328"/>
      <c r="AZ11" s="328"/>
      <c r="BA11" s="328"/>
      <c r="BB11" s="328"/>
      <c r="BC11" s="328"/>
      <c r="BD11" s="326"/>
      <c r="BE11" s="326"/>
      <c r="BF11" s="326"/>
      <c r="BG11" s="326"/>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row>
    <row r="12" spans="1:104" ht="12" customHeight="1">
      <c r="A12" s="326"/>
      <c r="B12" s="838" t="s">
        <v>764</v>
      </c>
      <c r="C12" s="838"/>
      <c r="D12" s="838"/>
      <c r="E12" s="838"/>
      <c r="F12" s="838"/>
      <c r="G12" s="838"/>
      <c r="H12" s="838"/>
      <c r="I12" s="838"/>
      <c r="J12" s="838"/>
      <c r="K12" s="838"/>
      <c r="L12" s="838"/>
      <c r="M12" s="838"/>
      <c r="N12" s="838"/>
      <c r="O12" s="838"/>
      <c r="P12" s="838"/>
      <c r="Q12" s="838"/>
      <c r="R12" s="838"/>
      <c r="S12" s="838"/>
      <c r="T12" s="838"/>
      <c r="U12" s="838"/>
      <c r="V12" s="838"/>
      <c r="W12" s="838"/>
      <c r="X12" s="838"/>
      <c r="Y12" s="838"/>
      <c r="Z12" s="838"/>
      <c r="AA12" s="838"/>
      <c r="AB12" s="838"/>
      <c r="AC12" s="838"/>
      <c r="AD12" s="838"/>
      <c r="AE12" s="838"/>
      <c r="AF12" s="838"/>
      <c r="AG12" s="838"/>
      <c r="AH12" s="838"/>
      <c r="AI12" s="838"/>
      <c r="AJ12" s="838"/>
      <c r="AK12" s="838"/>
      <c r="AL12" s="838"/>
      <c r="AM12" s="838"/>
      <c r="AN12" s="838"/>
      <c r="AO12" s="838"/>
      <c r="AP12" s="838"/>
      <c r="AQ12" s="838"/>
      <c r="AR12" s="838"/>
      <c r="AS12" s="838"/>
      <c r="AT12" s="838"/>
      <c r="AU12" s="838"/>
      <c r="AV12" s="838"/>
      <c r="AW12" s="838"/>
      <c r="AX12" s="838"/>
      <c r="AY12" s="838"/>
      <c r="AZ12" s="838"/>
      <c r="BA12" s="838"/>
      <c r="BB12" s="838"/>
      <c r="BC12" s="838"/>
      <c r="BD12" s="235"/>
      <c r="BE12" s="235"/>
      <c r="BF12" s="326"/>
      <c r="BG12" s="326"/>
      <c r="BL12" s="1"/>
      <c r="BM12" s="1"/>
      <c r="BN12" s="1"/>
      <c r="BO12" s="1"/>
      <c r="BP12" s="1"/>
      <c r="BQ12" s="1"/>
      <c r="BR12" s="1"/>
      <c r="BS12" s="1"/>
      <c r="BT12" s="296"/>
      <c r="BU12" s="296"/>
      <c r="BV12" s="296"/>
      <c r="BW12" s="1"/>
      <c r="BX12" s="1"/>
      <c r="BY12" s="1"/>
      <c r="BZ12" s="1"/>
      <c r="CA12" s="1"/>
      <c r="CB12" s="1"/>
      <c r="CC12" s="1"/>
      <c r="CD12" s="1"/>
      <c r="CE12" s="1"/>
      <c r="CF12" s="1"/>
      <c r="CG12" s="1"/>
      <c r="CH12" s="1"/>
      <c r="CI12" s="296"/>
      <c r="CJ12" s="296"/>
      <c r="CK12" s="1"/>
      <c r="CL12" s="1"/>
      <c r="CM12" s="1"/>
      <c r="CN12" s="1"/>
      <c r="CO12" s="1"/>
      <c r="CP12" s="1"/>
      <c r="CQ12" s="1"/>
      <c r="CR12" s="1"/>
      <c r="CS12" s="1"/>
      <c r="CT12" s="1"/>
      <c r="CU12" s="1"/>
      <c r="CV12" s="1"/>
      <c r="CW12" s="296"/>
      <c r="CX12" s="296"/>
      <c r="CY12" s="1"/>
      <c r="CZ12" s="1"/>
    </row>
    <row r="13" spans="1:104" ht="12" customHeight="1">
      <c r="A13" s="326"/>
      <c r="B13" s="838"/>
      <c r="C13" s="838"/>
      <c r="D13" s="838"/>
      <c r="E13" s="838"/>
      <c r="F13" s="838"/>
      <c r="G13" s="838"/>
      <c r="H13" s="838"/>
      <c r="I13" s="838"/>
      <c r="J13" s="838"/>
      <c r="K13" s="838"/>
      <c r="L13" s="838"/>
      <c r="M13" s="838"/>
      <c r="N13" s="838"/>
      <c r="O13" s="838"/>
      <c r="P13" s="838"/>
      <c r="Q13" s="838"/>
      <c r="R13" s="838"/>
      <c r="S13" s="838"/>
      <c r="T13" s="838"/>
      <c r="U13" s="838"/>
      <c r="V13" s="838"/>
      <c r="W13" s="838"/>
      <c r="X13" s="838"/>
      <c r="Y13" s="838"/>
      <c r="Z13" s="838"/>
      <c r="AA13" s="838"/>
      <c r="AB13" s="838"/>
      <c r="AC13" s="838"/>
      <c r="AD13" s="838"/>
      <c r="AE13" s="838"/>
      <c r="AF13" s="838"/>
      <c r="AG13" s="838"/>
      <c r="AH13" s="838"/>
      <c r="AI13" s="838"/>
      <c r="AJ13" s="838"/>
      <c r="AK13" s="838"/>
      <c r="AL13" s="838"/>
      <c r="AM13" s="838"/>
      <c r="AN13" s="838"/>
      <c r="AO13" s="838"/>
      <c r="AP13" s="838"/>
      <c r="AQ13" s="838"/>
      <c r="AR13" s="838"/>
      <c r="AS13" s="838"/>
      <c r="AT13" s="838"/>
      <c r="AU13" s="838"/>
      <c r="AV13" s="838"/>
      <c r="AW13" s="838"/>
      <c r="AX13" s="838"/>
      <c r="AY13" s="838"/>
      <c r="AZ13" s="838"/>
      <c r="BA13" s="838"/>
      <c r="BB13" s="838"/>
      <c r="BC13" s="838"/>
      <c r="BD13" s="235"/>
      <c r="BE13" s="235"/>
      <c r="BF13" s="326"/>
      <c r="BG13" s="326"/>
      <c r="BL13" s="1"/>
      <c r="BM13" s="323"/>
      <c r="BN13" s="323"/>
      <c r="BO13" s="296"/>
      <c r="BP13" s="296"/>
      <c r="BQ13" s="296"/>
      <c r="BR13" s="296"/>
      <c r="BS13" s="296"/>
      <c r="BT13" s="296"/>
      <c r="BU13" s="296"/>
      <c r="BV13" s="296"/>
      <c r="BW13" s="323"/>
      <c r="BX13" s="323"/>
      <c r="BY13" s="296"/>
      <c r="BZ13" s="296"/>
      <c r="CA13" s="296"/>
      <c r="CB13" s="296"/>
      <c r="CC13" s="296"/>
      <c r="CD13" s="296"/>
      <c r="CE13" s="296"/>
      <c r="CF13" s="296"/>
      <c r="CG13" s="296"/>
      <c r="CH13" s="296"/>
      <c r="CI13" s="296"/>
      <c r="CJ13" s="296"/>
      <c r="CK13" s="323"/>
      <c r="CL13" s="323"/>
      <c r="CM13" s="296"/>
      <c r="CN13" s="296"/>
      <c r="CO13" s="296"/>
      <c r="CP13" s="296"/>
      <c r="CQ13" s="296"/>
      <c r="CR13" s="296"/>
      <c r="CS13" s="296"/>
      <c r="CT13" s="296"/>
      <c r="CU13" s="296"/>
      <c r="CV13" s="296"/>
      <c r="CW13" s="296"/>
      <c r="CX13" s="296"/>
      <c r="CY13" s="1"/>
      <c r="CZ13" s="1"/>
    </row>
    <row r="14" spans="1:104" ht="12" customHeight="1">
      <c r="A14" s="326"/>
      <c r="B14" s="838"/>
      <c r="C14" s="838"/>
      <c r="D14" s="838"/>
      <c r="E14" s="838"/>
      <c r="F14" s="838"/>
      <c r="G14" s="838"/>
      <c r="H14" s="838"/>
      <c r="I14" s="838"/>
      <c r="J14" s="838"/>
      <c r="K14" s="838"/>
      <c r="L14" s="838"/>
      <c r="M14" s="838"/>
      <c r="N14" s="838"/>
      <c r="O14" s="838"/>
      <c r="P14" s="838"/>
      <c r="Q14" s="838"/>
      <c r="R14" s="838"/>
      <c r="S14" s="838"/>
      <c r="T14" s="838"/>
      <c r="U14" s="838"/>
      <c r="V14" s="838"/>
      <c r="W14" s="838"/>
      <c r="X14" s="838"/>
      <c r="Y14" s="838"/>
      <c r="Z14" s="838"/>
      <c r="AA14" s="838"/>
      <c r="AB14" s="838"/>
      <c r="AC14" s="838"/>
      <c r="AD14" s="838"/>
      <c r="AE14" s="838"/>
      <c r="AF14" s="838"/>
      <c r="AG14" s="838"/>
      <c r="AH14" s="838"/>
      <c r="AI14" s="838"/>
      <c r="AJ14" s="838"/>
      <c r="AK14" s="838"/>
      <c r="AL14" s="838"/>
      <c r="AM14" s="838"/>
      <c r="AN14" s="838"/>
      <c r="AO14" s="838"/>
      <c r="AP14" s="838"/>
      <c r="AQ14" s="838"/>
      <c r="AR14" s="838"/>
      <c r="AS14" s="838"/>
      <c r="AT14" s="838"/>
      <c r="AU14" s="838"/>
      <c r="AV14" s="838"/>
      <c r="AW14" s="838"/>
      <c r="AX14" s="838"/>
      <c r="AY14" s="838"/>
      <c r="AZ14" s="838"/>
      <c r="BA14" s="838"/>
      <c r="BB14" s="838"/>
      <c r="BC14" s="838"/>
      <c r="BD14" s="235"/>
      <c r="BE14" s="235"/>
      <c r="BF14" s="326"/>
      <c r="BG14" s="326"/>
      <c r="BL14" s="338"/>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row>
    <row r="15" spans="1:104" ht="10.5" customHeight="1">
      <c r="A15" s="326"/>
      <c r="B15" s="25"/>
      <c r="C15" s="328"/>
      <c r="D15" s="328"/>
      <c r="E15" s="328"/>
      <c r="F15" s="328"/>
      <c r="G15" s="328"/>
      <c r="H15" s="328"/>
      <c r="I15" s="328"/>
      <c r="J15" s="328"/>
      <c r="K15" s="328"/>
      <c r="L15" s="328"/>
      <c r="M15" s="328"/>
      <c r="N15" s="328"/>
      <c r="O15" s="328"/>
      <c r="P15" s="328"/>
      <c r="Q15" s="328"/>
      <c r="R15" s="328"/>
      <c r="S15" s="328"/>
      <c r="T15" s="328"/>
      <c r="U15" s="328"/>
      <c r="V15" s="328"/>
      <c r="W15" s="328"/>
      <c r="X15" s="328"/>
      <c r="Y15" s="328"/>
      <c r="Z15" s="328"/>
      <c r="AA15" s="328"/>
      <c r="AB15" s="328"/>
      <c r="AC15" s="328"/>
      <c r="AD15" s="328"/>
      <c r="AE15" s="328"/>
      <c r="AF15" s="328"/>
      <c r="AG15" s="328"/>
      <c r="AH15" s="328"/>
      <c r="AI15" s="328"/>
      <c r="AJ15" s="328"/>
      <c r="AK15" s="328"/>
      <c r="AL15" s="328"/>
      <c r="AM15" s="328"/>
      <c r="AN15" s="328"/>
      <c r="AO15" s="328"/>
      <c r="AP15" s="328"/>
      <c r="AQ15" s="328"/>
      <c r="AR15" s="328"/>
      <c r="AS15" s="328"/>
      <c r="AT15" s="328"/>
      <c r="AU15" s="328"/>
      <c r="AV15" s="328"/>
      <c r="AW15" s="328"/>
      <c r="AX15" s="328"/>
      <c r="AY15" s="328"/>
      <c r="AZ15" s="328"/>
      <c r="BA15" s="328"/>
      <c r="BB15" s="328"/>
      <c r="BC15" s="328"/>
      <c r="BD15" s="326"/>
      <c r="BE15" s="326"/>
      <c r="BF15" s="326"/>
      <c r="BG15" s="326"/>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row>
    <row r="16" spans="1:104" ht="13.5" customHeight="1">
      <c r="A16" s="326"/>
      <c r="B16" s="839" t="s">
        <v>65</v>
      </c>
      <c r="C16" s="839"/>
      <c r="D16" s="839"/>
      <c r="E16" s="839"/>
      <c r="F16" s="839"/>
      <c r="G16" s="839"/>
      <c r="H16" s="839"/>
      <c r="I16" s="839"/>
      <c r="J16" s="839"/>
      <c r="K16" s="839"/>
      <c r="L16" s="839"/>
      <c r="M16" s="839"/>
      <c r="N16" s="839"/>
      <c r="O16" s="839"/>
      <c r="P16" s="839"/>
      <c r="Q16" s="839"/>
      <c r="R16" s="839"/>
      <c r="S16" s="839"/>
      <c r="T16" s="839"/>
      <c r="U16" s="839"/>
      <c r="V16" s="839"/>
      <c r="W16" s="839"/>
      <c r="X16" s="839"/>
      <c r="Y16" s="839"/>
      <c r="Z16" s="839"/>
      <c r="AA16" s="839"/>
      <c r="AB16" s="839"/>
      <c r="AC16" s="839"/>
      <c r="AD16" s="839"/>
      <c r="AE16" s="839"/>
      <c r="AF16" s="839"/>
      <c r="AG16" s="839"/>
      <c r="AH16" s="839"/>
      <c r="AI16" s="839"/>
      <c r="AJ16" s="839"/>
      <c r="AK16" s="839"/>
      <c r="AL16" s="839"/>
      <c r="AM16" s="839"/>
      <c r="AN16" s="839"/>
      <c r="AO16" s="839"/>
      <c r="AP16" s="839"/>
      <c r="AQ16" s="839"/>
      <c r="AR16" s="839"/>
      <c r="AS16" s="839"/>
      <c r="AT16" s="839"/>
      <c r="AU16" s="839"/>
      <c r="AV16" s="839"/>
      <c r="AW16" s="839"/>
      <c r="AX16" s="839"/>
      <c r="AY16" s="839"/>
      <c r="AZ16" s="839"/>
      <c r="BA16" s="839"/>
      <c r="BB16" s="839"/>
      <c r="BC16" s="839"/>
      <c r="BD16" s="326"/>
      <c r="BE16" s="326"/>
      <c r="BF16" s="326"/>
      <c r="BG16" s="326"/>
      <c r="BL16" s="1"/>
      <c r="BM16" s="1"/>
      <c r="BN16" s="336"/>
      <c r="BO16" s="336"/>
      <c r="BP16" s="336"/>
      <c r="BQ16" s="336"/>
      <c r="BR16" s="336"/>
      <c r="BS16" s="336"/>
      <c r="BT16" s="336"/>
      <c r="BU16" s="336"/>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row>
    <row r="17" spans="1:104" ht="4.5" customHeight="1" thickBot="1">
      <c r="A17" s="326"/>
      <c r="B17" s="232"/>
      <c r="C17" s="326"/>
      <c r="D17" s="326"/>
      <c r="E17" s="326"/>
      <c r="F17" s="326"/>
      <c r="G17" s="326"/>
      <c r="H17" s="326"/>
      <c r="I17" s="326"/>
      <c r="J17" s="326"/>
      <c r="K17" s="326"/>
      <c r="L17" s="326"/>
      <c r="M17" s="326"/>
      <c r="N17" s="326"/>
      <c r="O17" s="326"/>
      <c r="P17" s="326"/>
      <c r="Q17" s="326"/>
      <c r="R17" s="326"/>
      <c r="S17" s="326"/>
      <c r="T17" s="326"/>
      <c r="U17" s="326"/>
      <c r="V17" s="326"/>
      <c r="W17" s="326"/>
      <c r="X17" s="326"/>
      <c r="Y17" s="326"/>
      <c r="Z17" s="326"/>
      <c r="AA17" s="326"/>
      <c r="AB17" s="326"/>
      <c r="AC17" s="326"/>
      <c r="AD17" s="326"/>
      <c r="AE17" s="326"/>
      <c r="AF17" s="326"/>
      <c r="AG17" s="326"/>
      <c r="AH17" s="326"/>
      <c r="AI17" s="326"/>
      <c r="AJ17" s="326"/>
      <c r="AK17" s="326"/>
      <c r="AL17" s="326"/>
      <c r="AM17" s="326"/>
      <c r="AN17" s="326"/>
      <c r="AO17" s="326"/>
      <c r="AP17" s="326"/>
      <c r="AQ17" s="326"/>
      <c r="AR17" s="326"/>
      <c r="AS17" s="326"/>
      <c r="AT17" s="326"/>
      <c r="AU17" s="326"/>
      <c r="AV17" s="326"/>
      <c r="AW17" s="326"/>
      <c r="AX17" s="326"/>
      <c r="AY17" s="326"/>
      <c r="AZ17" s="326"/>
      <c r="BA17" s="326"/>
      <c r="BB17" s="326"/>
      <c r="BC17" s="326"/>
      <c r="BD17" s="326"/>
      <c r="BE17" s="326"/>
      <c r="BF17" s="326"/>
      <c r="BG17" s="326"/>
      <c r="BL17" s="1"/>
      <c r="BM17" s="1"/>
      <c r="BN17" s="336"/>
      <c r="BO17" s="336"/>
      <c r="BP17" s="336"/>
      <c r="BQ17" s="336"/>
      <c r="BR17" s="336"/>
      <c r="BS17" s="336"/>
      <c r="BT17" s="336"/>
      <c r="BU17" s="336"/>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row>
    <row r="18" spans="1:104" ht="13.5" customHeight="1">
      <c r="A18" s="326"/>
      <c r="B18" s="840"/>
      <c r="C18" s="842" t="s">
        <v>425</v>
      </c>
      <c r="D18" s="842"/>
      <c r="E18" s="842"/>
      <c r="F18" s="842"/>
      <c r="G18" s="842"/>
      <c r="H18" s="842"/>
      <c r="I18" s="842"/>
      <c r="J18" s="842"/>
      <c r="K18" s="842"/>
      <c r="L18" s="844"/>
      <c r="M18" s="303" t="s">
        <v>66</v>
      </c>
      <c r="N18" s="304"/>
      <c r="O18" s="304"/>
      <c r="P18" s="850"/>
      <c r="Q18" s="850"/>
      <c r="R18" s="850"/>
      <c r="S18" s="850"/>
      <c r="T18" s="850"/>
      <c r="U18" s="850"/>
      <c r="V18" s="850"/>
      <c r="W18" s="850"/>
      <c r="X18" s="850"/>
      <c r="Y18" s="850"/>
      <c r="Z18" s="850"/>
      <c r="AA18" s="850"/>
      <c r="AB18" s="850"/>
      <c r="AC18" s="850"/>
      <c r="AD18" s="850"/>
      <c r="AE18" s="850"/>
      <c r="AF18" s="850"/>
      <c r="AG18" s="850"/>
      <c r="AH18" s="850"/>
      <c r="AI18" s="850"/>
      <c r="AJ18" s="850"/>
      <c r="AK18" s="850"/>
      <c r="AL18" s="850"/>
      <c r="AM18" s="850"/>
      <c r="AN18" s="850"/>
      <c r="AO18" s="850"/>
      <c r="AP18" s="850"/>
      <c r="AQ18" s="850"/>
      <c r="AR18" s="850"/>
      <c r="AS18" s="850"/>
      <c r="AT18" s="850"/>
      <c r="AU18" s="850"/>
      <c r="AV18" s="850"/>
      <c r="AW18" s="850"/>
      <c r="AX18" s="850"/>
      <c r="AY18" s="850"/>
      <c r="AZ18" s="850"/>
      <c r="BA18" s="850"/>
      <c r="BB18" s="850"/>
      <c r="BC18" s="851"/>
      <c r="BL18" s="1"/>
      <c r="BM18" s="1"/>
      <c r="BN18" s="336"/>
      <c r="BO18" s="336"/>
      <c r="BP18" s="336"/>
      <c r="BQ18" s="336"/>
      <c r="BR18" s="336"/>
      <c r="BS18" s="336"/>
      <c r="BT18" s="336"/>
      <c r="BU18" s="336"/>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row>
    <row r="19" spans="1:104" ht="11.25" customHeight="1">
      <c r="A19" s="326"/>
      <c r="B19" s="841"/>
      <c r="C19" s="843"/>
      <c r="D19" s="843"/>
      <c r="E19" s="843"/>
      <c r="F19" s="843"/>
      <c r="G19" s="843"/>
      <c r="H19" s="843"/>
      <c r="I19" s="843"/>
      <c r="J19" s="843"/>
      <c r="K19" s="843"/>
      <c r="L19" s="845"/>
      <c r="M19" s="828"/>
      <c r="N19" s="829"/>
      <c r="O19" s="829"/>
      <c r="P19" s="829"/>
      <c r="Q19" s="829"/>
      <c r="R19" s="829"/>
      <c r="S19" s="829"/>
      <c r="T19" s="829"/>
      <c r="U19" s="829"/>
      <c r="V19" s="829"/>
      <c r="W19" s="829"/>
      <c r="X19" s="829"/>
      <c r="Y19" s="829"/>
      <c r="Z19" s="829"/>
      <c r="AA19" s="829"/>
      <c r="AB19" s="829"/>
      <c r="AC19" s="829"/>
      <c r="AD19" s="829"/>
      <c r="AE19" s="829"/>
      <c r="AF19" s="829"/>
      <c r="AG19" s="829"/>
      <c r="AH19" s="829"/>
      <c r="AI19" s="829"/>
      <c r="AJ19" s="829"/>
      <c r="AK19" s="829"/>
      <c r="AL19" s="829"/>
      <c r="AM19" s="829"/>
      <c r="AN19" s="829"/>
      <c r="AO19" s="829"/>
      <c r="AP19" s="829"/>
      <c r="AQ19" s="829"/>
      <c r="AR19" s="829"/>
      <c r="AS19" s="829"/>
      <c r="AT19" s="829"/>
      <c r="AU19" s="829"/>
      <c r="AV19" s="829"/>
      <c r="AW19" s="829"/>
      <c r="AX19" s="829"/>
      <c r="AY19" s="829"/>
      <c r="AZ19" s="829"/>
      <c r="BA19" s="829"/>
      <c r="BB19" s="829"/>
      <c r="BC19" s="830"/>
      <c r="BL19" s="1"/>
      <c r="BM19" s="1"/>
      <c r="BN19" s="336"/>
      <c r="BO19" s="336"/>
      <c r="BP19" s="336"/>
      <c r="BQ19" s="336"/>
      <c r="BR19" s="336"/>
      <c r="BS19" s="336"/>
      <c r="BT19" s="336"/>
      <c r="BU19" s="336"/>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row>
    <row r="20" spans="1:104" ht="11.25" customHeight="1">
      <c r="A20" s="326"/>
      <c r="B20" s="841"/>
      <c r="C20" s="843"/>
      <c r="D20" s="843"/>
      <c r="E20" s="843"/>
      <c r="F20" s="843"/>
      <c r="G20" s="843"/>
      <c r="H20" s="843"/>
      <c r="I20" s="843"/>
      <c r="J20" s="843"/>
      <c r="K20" s="843"/>
      <c r="L20" s="845"/>
      <c r="M20" s="828"/>
      <c r="N20" s="829"/>
      <c r="O20" s="829"/>
      <c r="P20" s="829"/>
      <c r="Q20" s="829"/>
      <c r="R20" s="829"/>
      <c r="S20" s="829"/>
      <c r="T20" s="829"/>
      <c r="U20" s="829"/>
      <c r="V20" s="829"/>
      <c r="W20" s="829"/>
      <c r="X20" s="829"/>
      <c r="Y20" s="829"/>
      <c r="Z20" s="829"/>
      <c r="AA20" s="829"/>
      <c r="AB20" s="829"/>
      <c r="AC20" s="829"/>
      <c r="AD20" s="829"/>
      <c r="AE20" s="829"/>
      <c r="AF20" s="829"/>
      <c r="AG20" s="829"/>
      <c r="AH20" s="829"/>
      <c r="AI20" s="829"/>
      <c r="AJ20" s="829"/>
      <c r="AK20" s="829"/>
      <c r="AL20" s="829"/>
      <c r="AM20" s="829"/>
      <c r="AN20" s="829"/>
      <c r="AO20" s="829"/>
      <c r="AP20" s="829"/>
      <c r="AQ20" s="829"/>
      <c r="AR20" s="829"/>
      <c r="AS20" s="829"/>
      <c r="AT20" s="829"/>
      <c r="AU20" s="829"/>
      <c r="AV20" s="829"/>
      <c r="AW20" s="829"/>
      <c r="AX20" s="829"/>
      <c r="AY20" s="829"/>
      <c r="AZ20" s="829"/>
      <c r="BA20" s="829"/>
      <c r="BB20" s="829"/>
      <c r="BC20" s="830"/>
      <c r="BN20" s="284"/>
      <c r="BO20" s="284"/>
      <c r="BP20" s="284"/>
      <c r="BQ20" s="284"/>
      <c r="BR20" s="284"/>
      <c r="BS20" s="284"/>
      <c r="BT20" s="284"/>
      <c r="BU20" s="284"/>
    </row>
    <row r="21" spans="1:104" ht="13.5" customHeight="1">
      <c r="A21" s="326"/>
      <c r="B21" s="824"/>
      <c r="C21" s="825" t="s">
        <v>26</v>
      </c>
      <c r="D21" s="825"/>
      <c r="E21" s="825"/>
      <c r="F21" s="825"/>
      <c r="G21" s="825"/>
      <c r="H21" s="825"/>
      <c r="I21" s="825"/>
      <c r="J21" s="825"/>
      <c r="K21" s="825"/>
      <c r="L21" s="719"/>
      <c r="M21" s="305" t="s">
        <v>69</v>
      </c>
      <c r="N21" s="306"/>
      <c r="O21" s="827"/>
      <c r="P21" s="827"/>
      <c r="Q21" s="827"/>
      <c r="R21" s="827"/>
      <c r="S21" s="307" t="s">
        <v>70</v>
      </c>
      <c r="T21" s="827"/>
      <c r="U21" s="827"/>
      <c r="V21" s="827"/>
      <c r="W21" s="827"/>
      <c r="X21" s="827"/>
      <c r="Y21" s="306"/>
      <c r="Z21" s="306"/>
      <c r="AA21" s="308"/>
      <c r="AB21" s="308"/>
      <c r="AC21" s="308"/>
      <c r="AD21" s="308"/>
      <c r="AE21" s="309"/>
      <c r="AF21" s="309"/>
      <c r="AG21" s="309"/>
      <c r="AH21" s="309"/>
      <c r="AI21" s="309"/>
      <c r="AJ21" s="309"/>
      <c r="AK21" s="309"/>
      <c r="AL21" s="309"/>
      <c r="AM21" s="309"/>
      <c r="AN21" s="309"/>
      <c r="AO21" s="309"/>
      <c r="AP21" s="309"/>
      <c r="AQ21" s="309"/>
      <c r="AR21" s="308"/>
      <c r="AS21" s="308"/>
      <c r="AT21" s="310"/>
      <c r="AU21" s="310"/>
      <c r="AV21" s="310"/>
      <c r="AW21" s="311"/>
      <c r="AX21" s="311"/>
      <c r="AY21" s="311"/>
      <c r="AZ21" s="311"/>
      <c r="BA21" s="311"/>
      <c r="BB21" s="311"/>
      <c r="BC21" s="312"/>
      <c r="BN21" s="284"/>
      <c r="BO21" s="284"/>
      <c r="BP21" s="284"/>
      <c r="BQ21" s="284"/>
      <c r="BR21" s="284"/>
      <c r="BS21" s="284"/>
      <c r="BT21" s="284"/>
      <c r="BU21" s="284"/>
    </row>
    <row r="22" spans="1:104" ht="11.25" customHeight="1">
      <c r="A22" s="326"/>
      <c r="B22" s="824"/>
      <c r="C22" s="825"/>
      <c r="D22" s="825"/>
      <c r="E22" s="825"/>
      <c r="F22" s="825"/>
      <c r="G22" s="825"/>
      <c r="H22" s="825"/>
      <c r="I22" s="825"/>
      <c r="J22" s="825"/>
      <c r="K22" s="825"/>
      <c r="L22" s="719"/>
      <c r="M22" s="828"/>
      <c r="N22" s="829"/>
      <c r="O22" s="829"/>
      <c r="P22" s="829"/>
      <c r="Q22" s="829"/>
      <c r="R22" s="829"/>
      <c r="S22" s="829"/>
      <c r="T22" s="829"/>
      <c r="U22" s="829"/>
      <c r="V22" s="829"/>
      <c r="W22" s="829"/>
      <c r="X22" s="829"/>
      <c r="Y22" s="829"/>
      <c r="Z22" s="829"/>
      <c r="AA22" s="829"/>
      <c r="AB22" s="829"/>
      <c r="AC22" s="829"/>
      <c r="AD22" s="829"/>
      <c r="AE22" s="829"/>
      <c r="AF22" s="829"/>
      <c r="AG22" s="829"/>
      <c r="AH22" s="829"/>
      <c r="AI22" s="829"/>
      <c r="AJ22" s="829"/>
      <c r="AK22" s="829"/>
      <c r="AL22" s="829"/>
      <c r="AM22" s="829"/>
      <c r="AN22" s="829"/>
      <c r="AO22" s="829"/>
      <c r="AP22" s="829"/>
      <c r="AQ22" s="829"/>
      <c r="AR22" s="829"/>
      <c r="AS22" s="829"/>
      <c r="AT22" s="829"/>
      <c r="AU22" s="829"/>
      <c r="AV22" s="829"/>
      <c r="AW22" s="829"/>
      <c r="AX22" s="829"/>
      <c r="AY22" s="829"/>
      <c r="AZ22" s="829"/>
      <c r="BA22" s="829"/>
      <c r="BB22" s="829"/>
      <c r="BC22" s="830"/>
      <c r="BN22" s="284"/>
      <c r="BO22" s="284"/>
      <c r="BP22" s="284"/>
      <c r="BQ22" s="284"/>
      <c r="BR22" s="284"/>
      <c r="BS22" s="284"/>
      <c r="BT22" s="284"/>
      <c r="BU22" s="284"/>
    </row>
    <row r="23" spans="1:104" ht="11.25" customHeight="1" thickBot="1">
      <c r="A23" s="326"/>
      <c r="B23" s="759"/>
      <c r="C23" s="826"/>
      <c r="D23" s="826"/>
      <c r="E23" s="826"/>
      <c r="F23" s="826"/>
      <c r="G23" s="826"/>
      <c r="H23" s="826"/>
      <c r="I23" s="826"/>
      <c r="J23" s="826"/>
      <c r="K23" s="826"/>
      <c r="L23" s="656"/>
      <c r="M23" s="831"/>
      <c r="N23" s="832"/>
      <c r="O23" s="832"/>
      <c r="P23" s="832"/>
      <c r="Q23" s="832"/>
      <c r="R23" s="832"/>
      <c r="S23" s="832"/>
      <c r="T23" s="832"/>
      <c r="U23" s="832"/>
      <c r="V23" s="832"/>
      <c r="W23" s="832"/>
      <c r="X23" s="832"/>
      <c r="Y23" s="832"/>
      <c r="Z23" s="832"/>
      <c r="AA23" s="832"/>
      <c r="AB23" s="832"/>
      <c r="AC23" s="832"/>
      <c r="AD23" s="832"/>
      <c r="AE23" s="832"/>
      <c r="AF23" s="832"/>
      <c r="AG23" s="832"/>
      <c r="AH23" s="832"/>
      <c r="AI23" s="832"/>
      <c r="AJ23" s="832"/>
      <c r="AK23" s="832"/>
      <c r="AL23" s="832"/>
      <c r="AM23" s="832"/>
      <c r="AN23" s="832"/>
      <c r="AO23" s="832"/>
      <c r="AP23" s="832"/>
      <c r="AQ23" s="832"/>
      <c r="AR23" s="832"/>
      <c r="AS23" s="832"/>
      <c r="AT23" s="832"/>
      <c r="AU23" s="832"/>
      <c r="AV23" s="832"/>
      <c r="AW23" s="832"/>
      <c r="AX23" s="832"/>
      <c r="AY23" s="832"/>
      <c r="AZ23" s="832"/>
      <c r="BA23" s="832"/>
      <c r="BB23" s="832"/>
      <c r="BC23" s="833"/>
      <c r="BN23" s="284"/>
      <c r="BO23" s="284"/>
      <c r="BP23" s="284"/>
      <c r="BQ23" s="284"/>
      <c r="BR23" s="284"/>
      <c r="BS23" s="284"/>
      <c r="BT23" s="284"/>
      <c r="BU23" s="284"/>
    </row>
    <row r="24" spans="1:104" ht="11.25" customHeight="1">
      <c r="A24" s="326"/>
      <c r="B24" s="233"/>
      <c r="C24" s="834" t="s">
        <v>426</v>
      </c>
      <c r="D24" s="834"/>
      <c r="E24" s="834"/>
      <c r="F24" s="834"/>
      <c r="G24" s="834"/>
      <c r="H24" s="834"/>
      <c r="I24" s="834"/>
      <c r="J24" s="834"/>
      <c r="K24" s="834"/>
      <c r="L24" s="292"/>
      <c r="M24" s="790" t="s">
        <v>18</v>
      </c>
      <c r="N24" s="790"/>
      <c r="O24" s="818" t="s">
        <v>429</v>
      </c>
      <c r="P24" s="818"/>
      <c r="Q24" s="818"/>
      <c r="R24" s="818"/>
      <c r="S24" s="818"/>
      <c r="T24" s="818"/>
      <c r="U24" s="818"/>
      <c r="V24" s="818"/>
      <c r="W24" s="790" t="s">
        <v>18</v>
      </c>
      <c r="X24" s="790"/>
      <c r="Y24" s="818" t="s">
        <v>430</v>
      </c>
      <c r="Z24" s="818"/>
      <c r="AA24" s="818"/>
      <c r="AB24" s="818"/>
      <c r="AC24" s="818"/>
      <c r="AD24" s="818"/>
      <c r="AE24" s="818"/>
      <c r="AF24" s="818"/>
      <c r="AG24" s="820"/>
      <c r="AH24" s="820"/>
      <c r="AI24" s="820"/>
      <c r="AJ24" s="820"/>
      <c r="AK24" s="820"/>
      <c r="AL24" s="820"/>
      <c r="AM24" s="820"/>
      <c r="AN24" s="820"/>
      <c r="AO24" s="820"/>
      <c r="AP24" s="820"/>
      <c r="AQ24" s="820"/>
      <c r="AR24" s="820"/>
      <c r="AS24" s="820"/>
      <c r="AT24" s="820"/>
      <c r="AU24" s="820"/>
      <c r="AV24" s="820"/>
      <c r="AW24" s="820"/>
      <c r="AX24" s="820"/>
      <c r="AY24" s="820"/>
      <c r="AZ24" s="820"/>
      <c r="BA24" s="820"/>
      <c r="BB24" s="820"/>
      <c r="BC24" s="821"/>
      <c r="BD24" s="287"/>
      <c r="BN24" s="284"/>
      <c r="BO24" s="284"/>
      <c r="BP24" s="284"/>
      <c r="BQ24" s="284"/>
      <c r="BR24" s="284"/>
      <c r="BS24" s="284"/>
      <c r="BT24" s="284"/>
      <c r="BU24" s="284"/>
    </row>
    <row r="25" spans="1:104" ht="11.25" customHeight="1" thickBot="1">
      <c r="A25" s="326"/>
      <c r="B25" s="234"/>
      <c r="C25" s="835"/>
      <c r="D25" s="835"/>
      <c r="E25" s="835"/>
      <c r="F25" s="835"/>
      <c r="G25" s="835"/>
      <c r="H25" s="835"/>
      <c r="I25" s="835"/>
      <c r="J25" s="835"/>
      <c r="K25" s="835"/>
      <c r="L25" s="293"/>
      <c r="M25" s="817"/>
      <c r="N25" s="817"/>
      <c r="O25" s="819"/>
      <c r="P25" s="819"/>
      <c r="Q25" s="819"/>
      <c r="R25" s="819"/>
      <c r="S25" s="819"/>
      <c r="T25" s="819"/>
      <c r="U25" s="819"/>
      <c r="V25" s="819"/>
      <c r="W25" s="817"/>
      <c r="X25" s="817"/>
      <c r="Y25" s="819"/>
      <c r="Z25" s="819"/>
      <c r="AA25" s="819"/>
      <c r="AB25" s="819"/>
      <c r="AC25" s="819"/>
      <c r="AD25" s="819"/>
      <c r="AE25" s="819"/>
      <c r="AF25" s="819"/>
      <c r="AG25" s="822"/>
      <c r="AH25" s="822"/>
      <c r="AI25" s="822"/>
      <c r="AJ25" s="822"/>
      <c r="AK25" s="822"/>
      <c r="AL25" s="822"/>
      <c r="AM25" s="822"/>
      <c r="AN25" s="822"/>
      <c r="AO25" s="822"/>
      <c r="AP25" s="822"/>
      <c r="AQ25" s="822"/>
      <c r="AR25" s="822"/>
      <c r="AS25" s="822"/>
      <c r="AT25" s="822"/>
      <c r="AU25" s="822"/>
      <c r="AV25" s="822"/>
      <c r="AW25" s="822"/>
      <c r="AX25" s="822"/>
      <c r="AY25" s="822"/>
      <c r="AZ25" s="822"/>
      <c r="BA25" s="822"/>
      <c r="BB25" s="822"/>
      <c r="BC25" s="823"/>
      <c r="BD25" s="287"/>
      <c r="BN25" s="284"/>
      <c r="BO25" s="284"/>
      <c r="BP25" s="284"/>
      <c r="BQ25" s="284"/>
      <c r="BR25" s="284"/>
      <c r="BS25" s="284"/>
      <c r="BT25" s="284"/>
      <c r="BU25" s="284"/>
    </row>
    <row r="26" spans="1:104" ht="7.5" customHeight="1" thickBot="1">
      <c r="A26" s="326"/>
      <c r="B26" s="241"/>
      <c r="C26" s="326"/>
      <c r="D26" s="326"/>
      <c r="E26" s="326"/>
      <c r="F26" s="326"/>
      <c r="G26" s="326"/>
      <c r="H26" s="326"/>
      <c r="I26" s="326"/>
      <c r="J26" s="326"/>
      <c r="K26" s="326"/>
      <c r="L26" s="326"/>
      <c r="M26" s="326"/>
      <c r="N26" s="326"/>
      <c r="O26" s="326"/>
      <c r="P26" s="326"/>
      <c r="Q26" s="294"/>
      <c r="R26" s="799"/>
      <c r="S26" s="799"/>
      <c r="T26" s="800"/>
      <c r="U26" s="800"/>
      <c r="V26" s="800"/>
      <c r="W26" s="800"/>
      <c r="X26" s="800"/>
      <c r="Y26" s="800"/>
      <c r="Z26" s="800"/>
      <c r="AA26" s="800"/>
      <c r="AB26" s="800"/>
      <c r="AC26" s="800"/>
      <c r="AD26" s="800"/>
      <c r="AE26" s="800"/>
      <c r="AF26" s="800"/>
      <c r="AG26" s="799"/>
      <c r="AH26" s="799"/>
      <c r="AI26" s="326"/>
      <c r="AJ26" s="326"/>
      <c r="AK26" s="326"/>
      <c r="AL26" s="326"/>
      <c r="AM26" s="326"/>
      <c r="AN26" s="326"/>
      <c r="AO26" s="326"/>
      <c r="AP26" s="326"/>
      <c r="AQ26" s="326"/>
      <c r="AR26" s="326"/>
      <c r="AS26" s="326"/>
      <c r="AT26" s="326"/>
      <c r="AU26" s="326"/>
      <c r="AV26" s="326"/>
      <c r="AW26" s="326"/>
      <c r="AX26" s="326"/>
      <c r="AY26" s="326"/>
      <c r="AZ26" s="801"/>
      <c r="BA26" s="801"/>
      <c r="BB26" s="801"/>
      <c r="BC26" s="801"/>
      <c r="BD26" s="326"/>
      <c r="BE26" s="326"/>
      <c r="BF26" s="326"/>
      <c r="BG26" s="326"/>
      <c r="BN26" s="284"/>
      <c r="BO26" s="284"/>
      <c r="BP26" s="284"/>
      <c r="BQ26" s="284"/>
      <c r="BR26" s="284"/>
      <c r="BS26" s="284"/>
      <c r="BT26" s="284"/>
      <c r="BU26" s="284"/>
    </row>
    <row r="27" spans="1:104" ht="11.25" customHeight="1">
      <c r="A27" s="326"/>
      <c r="B27" s="780" t="s">
        <v>439</v>
      </c>
      <c r="C27" s="781"/>
      <c r="D27" s="782"/>
      <c r="E27" s="619" t="s">
        <v>434</v>
      </c>
      <c r="F27" s="619"/>
      <c r="G27" s="619"/>
      <c r="H27" s="619"/>
      <c r="I27" s="619"/>
      <c r="J27" s="619"/>
      <c r="K27" s="619"/>
      <c r="L27" s="620"/>
      <c r="M27" s="789" t="s">
        <v>18</v>
      </c>
      <c r="N27" s="790"/>
      <c r="O27" s="811" t="s">
        <v>427</v>
      </c>
      <c r="P27" s="811"/>
      <c r="Q27" s="811"/>
      <c r="R27" s="811"/>
      <c r="S27" s="811"/>
      <c r="T27" s="790" t="s">
        <v>18</v>
      </c>
      <c r="U27" s="790"/>
      <c r="V27" s="811" t="s">
        <v>428</v>
      </c>
      <c r="W27" s="811"/>
      <c r="X27" s="811"/>
      <c r="Y27" s="811"/>
      <c r="Z27" s="811"/>
      <c r="AA27" s="811"/>
      <c r="AB27" s="811"/>
      <c r="AC27" s="790" t="s">
        <v>18</v>
      </c>
      <c r="AD27" s="790"/>
      <c r="AE27" s="813" t="s">
        <v>738</v>
      </c>
      <c r="AF27" s="813"/>
      <c r="AG27" s="813"/>
      <c r="AH27" s="813"/>
      <c r="AI27" s="813"/>
      <c r="AJ27" s="813"/>
      <c r="AK27" s="813"/>
      <c r="AL27" s="813"/>
      <c r="AM27" s="813"/>
      <c r="AN27" s="813"/>
      <c r="AO27" s="813"/>
      <c r="AP27" s="813"/>
      <c r="AQ27" s="813"/>
      <c r="AR27" s="813"/>
      <c r="AS27" s="813"/>
      <c r="AT27" s="813"/>
      <c r="AU27" s="813"/>
      <c r="AV27" s="813"/>
      <c r="AW27" s="813"/>
      <c r="AX27" s="813"/>
      <c r="AY27" s="813"/>
      <c r="AZ27" s="813"/>
      <c r="BA27" s="813"/>
      <c r="BB27" s="813"/>
      <c r="BC27" s="814"/>
    </row>
    <row r="28" spans="1:104" ht="11.25" customHeight="1">
      <c r="A28" s="326"/>
      <c r="B28" s="783"/>
      <c r="C28" s="784"/>
      <c r="D28" s="785"/>
      <c r="E28" s="625"/>
      <c r="F28" s="625"/>
      <c r="G28" s="625"/>
      <c r="H28" s="625"/>
      <c r="I28" s="625"/>
      <c r="J28" s="625"/>
      <c r="K28" s="625"/>
      <c r="L28" s="626"/>
      <c r="M28" s="791"/>
      <c r="N28" s="792"/>
      <c r="O28" s="812"/>
      <c r="P28" s="812"/>
      <c r="Q28" s="812"/>
      <c r="R28" s="812"/>
      <c r="S28" s="812"/>
      <c r="T28" s="792"/>
      <c r="U28" s="792"/>
      <c r="V28" s="812"/>
      <c r="W28" s="812"/>
      <c r="X28" s="812"/>
      <c r="Y28" s="812"/>
      <c r="Z28" s="812"/>
      <c r="AA28" s="812"/>
      <c r="AB28" s="812"/>
      <c r="AC28" s="792"/>
      <c r="AD28" s="792"/>
      <c r="AE28" s="815"/>
      <c r="AF28" s="815"/>
      <c r="AG28" s="815"/>
      <c r="AH28" s="815"/>
      <c r="AI28" s="815"/>
      <c r="AJ28" s="815"/>
      <c r="AK28" s="815"/>
      <c r="AL28" s="815"/>
      <c r="AM28" s="815"/>
      <c r="AN28" s="815"/>
      <c r="AO28" s="815"/>
      <c r="AP28" s="815"/>
      <c r="AQ28" s="815"/>
      <c r="AR28" s="815"/>
      <c r="AS28" s="815"/>
      <c r="AT28" s="815"/>
      <c r="AU28" s="815"/>
      <c r="AV28" s="815"/>
      <c r="AW28" s="815"/>
      <c r="AX28" s="815"/>
      <c r="AY28" s="815"/>
      <c r="AZ28" s="815"/>
      <c r="BA28" s="815"/>
      <c r="BB28" s="815"/>
      <c r="BC28" s="816"/>
    </row>
    <row r="29" spans="1:104" ht="13.5" customHeight="1">
      <c r="A29" s="326"/>
      <c r="B29" s="783"/>
      <c r="C29" s="784"/>
      <c r="D29" s="785"/>
      <c r="E29" s="636" t="s">
        <v>433</v>
      </c>
      <c r="F29" s="636"/>
      <c r="G29" s="636"/>
      <c r="H29" s="636"/>
      <c r="I29" s="636"/>
      <c r="J29" s="636"/>
      <c r="K29" s="636"/>
      <c r="L29" s="637"/>
      <c r="M29" s="301" t="s">
        <v>66</v>
      </c>
      <c r="N29" s="459"/>
      <c r="O29" s="459"/>
      <c r="P29" s="698"/>
      <c r="Q29" s="698"/>
      <c r="R29" s="698"/>
      <c r="S29" s="698"/>
      <c r="T29" s="698"/>
      <c r="U29" s="698"/>
      <c r="V29" s="698"/>
      <c r="W29" s="698"/>
      <c r="X29" s="698"/>
      <c r="Y29" s="698"/>
      <c r="Z29" s="698"/>
      <c r="AA29" s="698"/>
      <c r="AB29" s="698"/>
      <c r="AC29" s="698"/>
      <c r="AD29" s="698"/>
      <c r="AE29" s="698"/>
      <c r="AF29" s="698"/>
      <c r="AG29" s="698"/>
      <c r="AH29" s="698"/>
      <c r="AI29" s="698"/>
      <c r="AJ29" s="698"/>
      <c r="AK29" s="698"/>
      <c r="AL29" s="698"/>
      <c r="AM29" s="698"/>
      <c r="AN29" s="698"/>
      <c r="AO29" s="698"/>
      <c r="AP29" s="698"/>
      <c r="AQ29" s="698"/>
      <c r="AR29" s="698"/>
      <c r="AS29" s="698"/>
      <c r="AT29" s="698"/>
      <c r="AU29" s="698"/>
      <c r="AV29" s="698"/>
      <c r="AW29" s="698"/>
      <c r="AX29" s="698"/>
      <c r="AY29" s="698"/>
      <c r="AZ29" s="698"/>
      <c r="BA29" s="698"/>
      <c r="BB29" s="698"/>
      <c r="BC29" s="699"/>
    </row>
    <row r="30" spans="1:104" ht="11.25" customHeight="1">
      <c r="A30" s="326"/>
      <c r="B30" s="783"/>
      <c r="C30" s="784"/>
      <c r="D30" s="785"/>
      <c r="E30" s="716"/>
      <c r="F30" s="716"/>
      <c r="G30" s="716"/>
      <c r="H30" s="716"/>
      <c r="I30" s="716"/>
      <c r="J30" s="716"/>
      <c r="K30" s="716"/>
      <c r="L30" s="640"/>
      <c r="M30" s="768"/>
      <c r="N30" s="769"/>
      <c r="O30" s="769"/>
      <c r="P30" s="769"/>
      <c r="Q30" s="769"/>
      <c r="R30" s="769"/>
      <c r="S30" s="769"/>
      <c r="T30" s="769"/>
      <c r="U30" s="769"/>
      <c r="V30" s="769"/>
      <c r="W30" s="769"/>
      <c r="X30" s="769"/>
      <c r="Y30" s="769"/>
      <c r="Z30" s="769"/>
      <c r="AA30" s="769"/>
      <c r="AB30" s="769"/>
      <c r="AC30" s="769"/>
      <c r="AD30" s="769"/>
      <c r="AE30" s="769"/>
      <c r="AF30" s="769"/>
      <c r="AG30" s="769"/>
      <c r="AH30" s="769"/>
      <c r="AI30" s="769"/>
      <c r="AJ30" s="769"/>
      <c r="AK30" s="769"/>
      <c r="AL30" s="769"/>
      <c r="AM30" s="769"/>
      <c r="AN30" s="769"/>
      <c r="AO30" s="769"/>
      <c r="AP30" s="769"/>
      <c r="AQ30" s="769"/>
      <c r="AR30" s="769"/>
      <c r="AS30" s="769"/>
      <c r="AT30" s="769"/>
      <c r="AU30" s="769"/>
      <c r="AV30" s="769"/>
      <c r="AW30" s="769"/>
      <c r="AX30" s="769"/>
      <c r="AY30" s="769"/>
      <c r="AZ30" s="769"/>
      <c r="BA30" s="769"/>
      <c r="BB30" s="769"/>
      <c r="BC30" s="770"/>
    </row>
    <row r="31" spans="1:104" ht="11.25" customHeight="1">
      <c r="A31" s="326"/>
      <c r="B31" s="783"/>
      <c r="C31" s="784"/>
      <c r="D31" s="785"/>
      <c r="E31" s="642"/>
      <c r="F31" s="642"/>
      <c r="G31" s="642"/>
      <c r="H31" s="642"/>
      <c r="I31" s="642"/>
      <c r="J31" s="642"/>
      <c r="K31" s="642"/>
      <c r="L31" s="643"/>
      <c r="M31" s="771"/>
      <c r="N31" s="772"/>
      <c r="O31" s="772"/>
      <c r="P31" s="772"/>
      <c r="Q31" s="772"/>
      <c r="R31" s="772"/>
      <c r="S31" s="772"/>
      <c r="T31" s="772"/>
      <c r="U31" s="772"/>
      <c r="V31" s="772"/>
      <c r="W31" s="772"/>
      <c r="X31" s="772"/>
      <c r="Y31" s="772"/>
      <c r="Z31" s="772"/>
      <c r="AA31" s="772"/>
      <c r="AB31" s="772"/>
      <c r="AC31" s="772"/>
      <c r="AD31" s="772"/>
      <c r="AE31" s="772"/>
      <c r="AF31" s="772"/>
      <c r="AG31" s="772"/>
      <c r="AH31" s="772"/>
      <c r="AI31" s="772"/>
      <c r="AJ31" s="772"/>
      <c r="AK31" s="772"/>
      <c r="AL31" s="772"/>
      <c r="AM31" s="772"/>
      <c r="AN31" s="772"/>
      <c r="AO31" s="772"/>
      <c r="AP31" s="772"/>
      <c r="AQ31" s="772"/>
      <c r="AR31" s="772"/>
      <c r="AS31" s="772"/>
      <c r="AT31" s="772"/>
      <c r="AU31" s="772"/>
      <c r="AV31" s="772"/>
      <c r="AW31" s="772"/>
      <c r="AX31" s="772"/>
      <c r="AY31" s="772"/>
      <c r="AZ31" s="772"/>
      <c r="BA31" s="772"/>
      <c r="BB31" s="772"/>
      <c r="BC31" s="773"/>
      <c r="CL31" s="1"/>
      <c r="CM31" s="1"/>
    </row>
    <row r="32" spans="1:104" ht="13.5" customHeight="1">
      <c r="A32" s="326"/>
      <c r="B32" s="783"/>
      <c r="C32" s="784"/>
      <c r="D32" s="785"/>
      <c r="E32" s="652" t="s">
        <v>67</v>
      </c>
      <c r="F32" s="652"/>
      <c r="G32" s="652"/>
      <c r="H32" s="652"/>
      <c r="I32" s="652"/>
      <c r="J32" s="652"/>
      <c r="K32" s="652"/>
      <c r="L32" s="653"/>
      <c r="M32" s="685" t="s">
        <v>8</v>
      </c>
      <c r="N32" s="720"/>
      <c r="O32" s="687"/>
      <c r="P32" s="299" t="s">
        <v>68</v>
      </c>
      <c r="Q32" s="300"/>
      <c r="R32" s="300"/>
      <c r="S32" s="797"/>
      <c r="T32" s="797"/>
      <c r="U32" s="797"/>
      <c r="V32" s="797"/>
      <c r="W32" s="797"/>
      <c r="X32" s="797"/>
      <c r="Y32" s="797"/>
      <c r="Z32" s="797"/>
      <c r="AA32" s="797"/>
      <c r="AB32" s="797"/>
      <c r="AC32" s="797"/>
      <c r="AD32" s="797"/>
      <c r="AE32" s="797"/>
      <c r="AF32" s="798"/>
      <c r="AG32" s="693" t="s">
        <v>432</v>
      </c>
      <c r="AH32" s="720"/>
      <c r="AI32" s="720"/>
      <c r="AJ32" s="687"/>
      <c r="AK32" s="774"/>
      <c r="AL32" s="775"/>
      <c r="AM32" s="775"/>
      <c r="AN32" s="775"/>
      <c r="AO32" s="775"/>
      <c r="AP32" s="775"/>
      <c r="AQ32" s="775"/>
      <c r="AR32" s="775"/>
      <c r="AS32" s="775"/>
      <c r="AT32" s="775"/>
      <c r="AU32" s="775"/>
      <c r="AV32" s="775"/>
      <c r="AW32" s="775"/>
      <c r="AX32" s="775"/>
      <c r="AY32" s="775"/>
      <c r="AZ32" s="775"/>
      <c r="BA32" s="775"/>
      <c r="BB32" s="775"/>
      <c r="BC32" s="776"/>
      <c r="BQ32" s="295"/>
      <c r="BR32" s="295"/>
      <c r="BS32" s="295"/>
      <c r="BT32" s="295"/>
      <c r="BU32" s="295"/>
      <c r="BV32" s="295"/>
      <c r="BW32" s="295"/>
      <c r="BX32" s="295"/>
      <c r="BY32" s="295"/>
      <c r="BZ32" s="295"/>
      <c r="CA32" s="295"/>
      <c r="CB32" s="295"/>
      <c r="CC32" s="295"/>
      <c r="CD32" s="295"/>
      <c r="CE32" s="337"/>
      <c r="CF32" s="337"/>
      <c r="CG32" s="337"/>
      <c r="CH32" s="337"/>
    </row>
    <row r="33" spans="1:91" ht="11.25" customHeight="1">
      <c r="A33" s="326"/>
      <c r="B33" s="783"/>
      <c r="C33" s="784"/>
      <c r="D33" s="785"/>
      <c r="E33" s="718"/>
      <c r="F33" s="718"/>
      <c r="G33" s="718"/>
      <c r="H33" s="718"/>
      <c r="I33" s="718"/>
      <c r="J33" s="718"/>
      <c r="K33" s="718"/>
      <c r="L33" s="719"/>
      <c r="M33" s="685"/>
      <c r="N33" s="720"/>
      <c r="O33" s="687"/>
      <c r="P33" s="793"/>
      <c r="Q33" s="630"/>
      <c r="R33" s="630"/>
      <c r="S33" s="630"/>
      <c r="T33" s="630"/>
      <c r="U33" s="630"/>
      <c r="V33" s="630"/>
      <c r="W33" s="630"/>
      <c r="X33" s="630"/>
      <c r="Y33" s="630"/>
      <c r="Z33" s="630"/>
      <c r="AA33" s="630"/>
      <c r="AB33" s="630"/>
      <c r="AC33" s="630"/>
      <c r="AD33" s="630"/>
      <c r="AE33" s="630"/>
      <c r="AF33" s="794"/>
      <c r="AG33" s="693"/>
      <c r="AH33" s="720"/>
      <c r="AI33" s="720"/>
      <c r="AJ33" s="687"/>
      <c r="AK33" s="774"/>
      <c r="AL33" s="775"/>
      <c r="AM33" s="775"/>
      <c r="AN33" s="775"/>
      <c r="AO33" s="775"/>
      <c r="AP33" s="775"/>
      <c r="AQ33" s="775"/>
      <c r="AR33" s="775"/>
      <c r="AS33" s="775"/>
      <c r="AT33" s="775"/>
      <c r="AU33" s="775"/>
      <c r="AV33" s="775"/>
      <c r="AW33" s="775"/>
      <c r="AX33" s="775"/>
      <c r="AY33" s="775"/>
      <c r="AZ33" s="775"/>
      <c r="BA33" s="775"/>
      <c r="BB33" s="775"/>
      <c r="BC33" s="776"/>
      <c r="BQ33" s="295"/>
      <c r="BR33" s="295"/>
      <c r="BS33" s="295"/>
      <c r="BT33" s="295"/>
      <c r="BU33" s="295"/>
      <c r="BV33" s="295"/>
      <c r="BW33" s="295"/>
      <c r="BX33" s="295"/>
      <c r="BY33" s="295"/>
      <c r="BZ33" s="295"/>
      <c r="CA33" s="295"/>
      <c r="CB33" s="295"/>
      <c r="CC33" s="295"/>
      <c r="CD33" s="295"/>
      <c r="CE33" s="337"/>
      <c r="CF33" s="337"/>
      <c r="CG33" s="337"/>
      <c r="CH33" s="337"/>
    </row>
    <row r="34" spans="1:91" ht="11.25" customHeight="1">
      <c r="A34" s="326"/>
      <c r="B34" s="783"/>
      <c r="C34" s="784"/>
      <c r="D34" s="785"/>
      <c r="E34" s="665"/>
      <c r="F34" s="665"/>
      <c r="G34" s="665"/>
      <c r="H34" s="665"/>
      <c r="I34" s="665"/>
      <c r="J34" s="665"/>
      <c r="K34" s="665"/>
      <c r="L34" s="666"/>
      <c r="M34" s="685"/>
      <c r="N34" s="720"/>
      <c r="O34" s="687"/>
      <c r="P34" s="795"/>
      <c r="Q34" s="633"/>
      <c r="R34" s="633"/>
      <c r="S34" s="633"/>
      <c r="T34" s="633"/>
      <c r="U34" s="633"/>
      <c r="V34" s="633"/>
      <c r="W34" s="633"/>
      <c r="X34" s="633"/>
      <c r="Y34" s="633"/>
      <c r="Z34" s="633"/>
      <c r="AA34" s="633"/>
      <c r="AB34" s="633"/>
      <c r="AC34" s="633"/>
      <c r="AD34" s="633"/>
      <c r="AE34" s="633"/>
      <c r="AF34" s="796"/>
      <c r="AG34" s="693"/>
      <c r="AH34" s="720"/>
      <c r="AI34" s="720"/>
      <c r="AJ34" s="687"/>
      <c r="AK34" s="774"/>
      <c r="AL34" s="775"/>
      <c r="AM34" s="775"/>
      <c r="AN34" s="775"/>
      <c r="AO34" s="775"/>
      <c r="AP34" s="775"/>
      <c r="AQ34" s="775"/>
      <c r="AR34" s="775"/>
      <c r="AS34" s="775"/>
      <c r="AT34" s="775"/>
      <c r="AU34" s="775"/>
      <c r="AV34" s="775"/>
      <c r="AW34" s="775"/>
      <c r="AX34" s="775"/>
      <c r="AY34" s="775"/>
      <c r="AZ34" s="775"/>
      <c r="BA34" s="775"/>
      <c r="BB34" s="775"/>
      <c r="BC34" s="776"/>
    </row>
    <row r="35" spans="1:91" ht="13.5" customHeight="1">
      <c r="A35" s="326"/>
      <c r="B35" s="783"/>
      <c r="C35" s="784"/>
      <c r="D35" s="785"/>
      <c r="E35" s="636" t="s">
        <v>20</v>
      </c>
      <c r="F35" s="636"/>
      <c r="G35" s="636"/>
      <c r="H35" s="636"/>
      <c r="I35" s="636"/>
      <c r="J35" s="636"/>
      <c r="K35" s="636"/>
      <c r="L35" s="637"/>
      <c r="M35" s="460" t="s">
        <v>69</v>
      </c>
      <c r="N35" s="461"/>
      <c r="O35" s="644"/>
      <c r="P35" s="644"/>
      <c r="Q35" s="644"/>
      <c r="R35" s="644"/>
      <c r="S35" s="462" t="s">
        <v>70</v>
      </c>
      <c r="T35" s="644"/>
      <c r="U35" s="644"/>
      <c r="V35" s="644"/>
      <c r="W35" s="644"/>
      <c r="X35" s="644"/>
      <c r="Y35" s="461"/>
      <c r="Z35" s="463"/>
      <c r="AA35" s="463"/>
      <c r="AB35" s="461"/>
      <c r="AC35" s="461"/>
      <c r="AD35" s="461"/>
      <c r="AE35" s="461"/>
      <c r="AF35" s="461"/>
      <c r="AG35" s="463"/>
      <c r="AH35" s="463"/>
      <c r="AI35" s="463"/>
      <c r="AJ35" s="463"/>
      <c r="AK35" s="463"/>
      <c r="AL35" s="463"/>
      <c r="AM35" s="463"/>
      <c r="AN35" s="463"/>
      <c r="AO35" s="463"/>
      <c r="AP35" s="463"/>
      <c r="AQ35" s="463"/>
      <c r="AR35" s="463"/>
      <c r="AS35" s="463"/>
      <c r="AT35" s="463"/>
      <c r="AU35" s="463"/>
      <c r="AV35" s="463"/>
      <c r="AW35" s="463"/>
      <c r="AX35" s="463"/>
      <c r="AY35" s="463"/>
      <c r="AZ35" s="463"/>
      <c r="BA35" s="463"/>
      <c r="BB35" s="463"/>
      <c r="BC35" s="464"/>
    </row>
    <row r="36" spans="1:91" ht="11.25" customHeight="1">
      <c r="A36" s="326"/>
      <c r="B36" s="783"/>
      <c r="C36" s="784"/>
      <c r="D36" s="785"/>
      <c r="E36" s="716"/>
      <c r="F36" s="716"/>
      <c r="G36" s="716"/>
      <c r="H36" s="716"/>
      <c r="I36" s="716"/>
      <c r="J36" s="716"/>
      <c r="K36" s="716"/>
      <c r="L36" s="640"/>
      <c r="M36" s="777"/>
      <c r="N36" s="778"/>
      <c r="O36" s="778"/>
      <c r="P36" s="778"/>
      <c r="Q36" s="778"/>
      <c r="R36" s="778"/>
      <c r="S36" s="778"/>
      <c r="T36" s="778"/>
      <c r="U36" s="778"/>
      <c r="V36" s="778"/>
      <c r="W36" s="778"/>
      <c r="X36" s="778"/>
      <c r="Y36" s="778"/>
      <c r="Z36" s="778"/>
      <c r="AA36" s="778"/>
      <c r="AB36" s="778"/>
      <c r="AC36" s="778"/>
      <c r="AD36" s="778"/>
      <c r="AE36" s="778"/>
      <c r="AF36" s="778"/>
      <c r="AG36" s="778"/>
      <c r="AH36" s="778"/>
      <c r="AI36" s="778"/>
      <c r="AJ36" s="778"/>
      <c r="AK36" s="778"/>
      <c r="AL36" s="778"/>
      <c r="AM36" s="778"/>
      <c r="AN36" s="778"/>
      <c r="AO36" s="778"/>
      <c r="AP36" s="778"/>
      <c r="AQ36" s="778"/>
      <c r="AR36" s="778"/>
      <c r="AS36" s="778"/>
      <c r="AT36" s="778"/>
      <c r="AU36" s="778"/>
      <c r="AV36" s="778"/>
      <c r="AW36" s="778"/>
      <c r="AX36" s="778"/>
      <c r="AY36" s="778"/>
      <c r="AZ36" s="778"/>
      <c r="BA36" s="778"/>
      <c r="BB36" s="778"/>
      <c r="BC36" s="779"/>
    </row>
    <row r="37" spans="1:91" ht="11.25" customHeight="1">
      <c r="A37" s="326"/>
      <c r="B37" s="783"/>
      <c r="C37" s="784"/>
      <c r="D37" s="785"/>
      <c r="E37" s="642"/>
      <c r="F37" s="642"/>
      <c r="G37" s="642"/>
      <c r="H37" s="642"/>
      <c r="I37" s="642"/>
      <c r="J37" s="642"/>
      <c r="K37" s="642"/>
      <c r="L37" s="643"/>
      <c r="M37" s="777"/>
      <c r="N37" s="778"/>
      <c r="O37" s="778"/>
      <c r="P37" s="778"/>
      <c r="Q37" s="778"/>
      <c r="R37" s="778"/>
      <c r="S37" s="778"/>
      <c r="T37" s="778"/>
      <c r="U37" s="778"/>
      <c r="V37" s="778"/>
      <c r="W37" s="778"/>
      <c r="X37" s="778"/>
      <c r="Y37" s="778"/>
      <c r="Z37" s="778"/>
      <c r="AA37" s="778"/>
      <c r="AB37" s="778"/>
      <c r="AC37" s="778"/>
      <c r="AD37" s="778"/>
      <c r="AE37" s="778"/>
      <c r="AF37" s="778"/>
      <c r="AG37" s="778"/>
      <c r="AH37" s="778"/>
      <c r="AI37" s="778"/>
      <c r="AJ37" s="778"/>
      <c r="AK37" s="778"/>
      <c r="AL37" s="778"/>
      <c r="AM37" s="778"/>
      <c r="AN37" s="778"/>
      <c r="AO37" s="778"/>
      <c r="AP37" s="778"/>
      <c r="AQ37" s="778"/>
      <c r="AR37" s="778"/>
      <c r="AS37" s="778"/>
      <c r="AT37" s="778"/>
      <c r="AU37" s="778"/>
      <c r="AV37" s="778"/>
      <c r="AW37" s="778"/>
      <c r="AX37" s="778"/>
      <c r="AY37" s="778"/>
      <c r="AZ37" s="778"/>
      <c r="BA37" s="778"/>
      <c r="BB37" s="778"/>
      <c r="BC37" s="779"/>
    </row>
    <row r="38" spans="1:91" ht="11.25" customHeight="1">
      <c r="A38" s="326"/>
      <c r="B38" s="783"/>
      <c r="C38" s="784"/>
      <c r="D38" s="785"/>
      <c r="E38" s="652" t="s">
        <v>16</v>
      </c>
      <c r="F38" s="652"/>
      <c r="G38" s="652"/>
      <c r="H38" s="652"/>
      <c r="I38" s="652"/>
      <c r="J38" s="652"/>
      <c r="K38" s="652"/>
      <c r="L38" s="653"/>
      <c r="M38" s="667"/>
      <c r="N38" s="668"/>
      <c r="O38" s="668"/>
      <c r="P38" s="668"/>
      <c r="Q38" s="668"/>
      <c r="R38" s="668"/>
      <c r="S38" s="668"/>
      <c r="T38" s="668"/>
      <c r="U38" s="668"/>
      <c r="V38" s="668"/>
      <c r="W38" s="668"/>
      <c r="X38" s="668"/>
      <c r="Y38" s="668"/>
      <c r="Z38" s="668"/>
      <c r="AA38" s="668"/>
      <c r="AB38" s="668"/>
      <c r="AC38" s="668"/>
      <c r="AD38" s="668"/>
      <c r="AE38" s="668"/>
      <c r="AF38" s="669"/>
      <c r="AG38" s="673" t="s">
        <v>17</v>
      </c>
      <c r="AH38" s="674"/>
      <c r="AI38" s="674"/>
      <c r="AJ38" s="674"/>
      <c r="AK38" s="674"/>
      <c r="AL38" s="674"/>
      <c r="AM38" s="675"/>
      <c r="AN38" s="679"/>
      <c r="AO38" s="680"/>
      <c r="AP38" s="680"/>
      <c r="AQ38" s="680"/>
      <c r="AR38" s="680"/>
      <c r="AS38" s="680"/>
      <c r="AT38" s="680"/>
      <c r="AU38" s="680"/>
      <c r="AV38" s="680"/>
      <c r="AW38" s="680"/>
      <c r="AX38" s="680"/>
      <c r="AY38" s="680"/>
      <c r="AZ38" s="680"/>
      <c r="BA38" s="680"/>
      <c r="BB38" s="680"/>
      <c r="BC38" s="681"/>
    </row>
    <row r="39" spans="1:91" ht="11.25" customHeight="1" thickBot="1">
      <c r="A39" s="326"/>
      <c r="B39" s="786"/>
      <c r="C39" s="787"/>
      <c r="D39" s="788"/>
      <c r="E39" s="655"/>
      <c r="F39" s="655"/>
      <c r="G39" s="655"/>
      <c r="H39" s="655"/>
      <c r="I39" s="655"/>
      <c r="J39" s="655"/>
      <c r="K39" s="655"/>
      <c r="L39" s="656"/>
      <c r="M39" s="802"/>
      <c r="N39" s="803"/>
      <c r="O39" s="803"/>
      <c r="P39" s="803"/>
      <c r="Q39" s="803"/>
      <c r="R39" s="803"/>
      <c r="S39" s="803"/>
      <c r="T39" s="803"/>
      <c r="U39" s="803"/>
      <c r="V39" s="803"/>
      <c r="W39" s="803"/>
      <c r="X39" s="803"/>
      <c r="Y39" s="803"/>
      <c r="Z39" s="803"/>
      <c r="AA39" s="803"/>
      <c r="AB39" s="803"/>
      <c r="AC39" s="803"/>
      <c r="AD39" s="803"/>
      <c r="AE39" s="803"/>
      <c r="AF39" s="804"/>
      <c r="AG39" s="805"/>
      <c r="AH39" s="806"/>
      <c r="AI39" s="806"/>
      <c r="AJ39" s="806"/>
      <c r="AK39" s="806"/>
      <c r="AL39" s="806"/>
      <c r="AM39" s="807"/>
      <c r="AN39" s="808"/>
      <c r="AO39" s="809"/>
      <c r="AP39" s="809"/>
      <c r="AQ39" s="809"/>
      <c r="AR39" s="809"/>
      <c r="AS39" s="809"/>
      <c r="AT39" s="809"/>
      <c r="AU39" s="809"/>
      <c r="AV39" s="809"/>
      <c r="AW39" s="809"/>
      <c r="AX39" s="809"/>
      <c r="AY39" s="809"/>
      <c r="AZ39" s="809"/>
      <c r="BA39" s="809"/>
      <c r="BB39" s="809"/>
      <c r="BC39" s="810"/>
    </row>
    <row r="40" spans="1:91" ht="9.75" customHeight="1" thickBot="1">
      <c r="A40" s="326"/>
      <c r="B40" s="326"/>
      <c r="C40" s="242"/>
      <c r="D40" s="242"/>
      <c r="E40" s="242"/>
      <c r="F40" s="242"/>
      <c r="G40" s="242"/>
      <c r="H40" s="242"/>
      <c r="I40" s="242"/>
      <c r="J40" s="242"/>
      <c r="K40" s="242"/>
      <c r="L40" s="326"/>
      <c r="M40" s="243"/>
      <c r="N40" s="243"/>
      <c r="O40" s="243"/>
      <c r="P40" s="243"/>
      <c r="Q40" s="243"/>
      <c r="R40" s="243"/>
      <c r="S40" s="243"/>
      <c r="T40" s="243"/>
      <c r="U40" s="313"/>
      <c r="V40" s="313"/>
      <c r="W40" s="313"/>
      <c r="X40" s="313"/>
      <c r="Y40" s="313"/>
      <c r="Z40" s="313"/>
      <c r="AA40" s="313"/>
      <c r="AB40" s="313"/>
      <c r="AC40" s="313"/>
      <c r="AD40" s="313"/>
      <c r="AE40" s="313"/>
      <c r="AF40" s="313"/>
      <c r="AG40" s="313"/>
      <c r="AH40" s="313"/>
      <c r="AI40" s="313"/>
      <c r="AJ40" s="313"/>
      <c r="AK40" s="313"/>
      <c r="AL40" s="313"/>
      <c r="AM40" s="313"/>
      <c r="AN40" s="313"/>
      <c r="AO40" s="313"/>
      <c r="AP40" s="313"/>
      <c r="AQ40" s="313"/>
      <c r="AR40" s="313"/>
      <c r="AS40" s="313"/>
      <c r="AT40" s="313"/>
      <c r="AU40" s="313"/>
      <c r="AV40" s="313"/>
      <c r="AW40" s="313"/>
      <c r="AX40" s="313"/>
      <c r="AY40" s="313"/>
      <c r="AZ40" s="243"/>
      <c r="BA40" s="243"/>
      <c r="BB40" s="243"/>
      <c r="BC40" s="243"/>
      <c r="BD40" s="243"/>
      <c r="BE40" s="243"/>
      <c r="BF40" s="243"/>
    </row>
    <row r="41" spans="1:91" ht="15" customHeight="1">
      <c r="A41" s="326"/>
      <c r="B41" s="575" t="s">
        <v>61</v>
      </c>
      <c r="C41" s="576"/>
      <c r="D41" s="576"/>
      <c r="E41" s="576"/>
      <c r="F41" s="576"/>
      <c r="G41" s="576"/>
      <c r="H41" s="576"/>
      <c r="I41" s="576"/>
      <c r="J41" s="576"/>
      <c r="K41" s="576"/>
      <c r="L41" s="577"/>
      <c r="M41" s="750"/>
      <c r="N41" s="750"/>
      <c r="O41" s="750"/>
      <c r="P41" s="750"/>
      <c r="Q41" s="750"/>
      <c r="R41" s="750"/>
      <c r="S41" s="750"/>
      <c r="T41" s="750"/>
      <c r="U41" s="750"/>
      <c r="V41" s="750"/>
      <c r="W41" s="750"/>
      <c r="X41" s="750"/>
      <c r="Y41" s="752" t="s">
        <v>62</v>
      </c>
      <c r="Z41" s="752"/>
      <c r="AA41" s="752"/>
      <c r="AB41" s="752"/>
      <c r="AC41" s="753"/>
      <c r="AE41" s="756" t="s">
        <v>440</v>
      </c>
      <c r="AF41" s="757"/>
      <c r="AG41" s="757"/>
      <c r="AH41" s="757"/>
      <c r="AI41" s="757"/>
      <c r="AJ41" s="757"/>
      <c r="AK41" s="757"/>
      <c r="AL41" s="757"/>
      <c r="AM41" s="757"/>
      <c r="AN41" s="757"/>
      <c r="AO41" s="757"/>
      <c r="AP41" s="757"/>
      <c r="AQ41" s="757"/>
      <c r="AR41" s="758"/>
      <c r="AS41" s="762" t="s">
        <v>676</v>
      </c>
      <c r="AT41" s="763"/>
      <c r="AU41" s="763"/>
      <c r="AV41" s="763"/>
      <c r="AW41" s="763"/>
      <c r="AX41" s="763"/>
      <c r="AY41" s="763"/>
      <c r="AZ41" s="763"/>
      <c r="BA41" s="763"/>
      <c r="BB41" s="763"/>
      <c r="BC41" s="764"/>
    </row>
    <row r="42" spans="1:91" ht="15" customHeight="1" thickBot="1">
      <c r="A42" s="326"/>
      <c r="B42" s="578"/>
      <c r="C42" s="579"/>
      <c r="D42" s="579"/>
      <c r="E42" s="579"/>
      <c r="F42" s="579"/>
      <c r="G42" s="579"/>
      <c r="H42" s="579"/>
      <c r="I42" s="579"/>
      <c r="J42" s="579"/>
      <c r="K42" s="579"/>
      <c r="L42" s="580"/>
      <c r="M42" s="751"/>
      <c r="N42" s="751"/>
      <c r="O42" s="751"/>
      <c r="P42" s="751"/>
      <c r="Q42" s="751"/>
      <c r="R42" s="751"/>
      <c r="S42" s="751"/>
      <c r="T42" s="751"/>
      <c r="U42" s="751"/>
      <c r="V42" s="751"/>
      <c r="W42" s="751"/>
      <c r="X42" s="751"/>
      <c r="Y42" s="754"/>
      <c r="Z42" s="754"/>
      <c r="AA42" s="754"/>
      <c r="AB42" s="754"/>
      <c r="AC42" s="755"/>
      <c r="AE42" s="759"/>
      <c r="AF42" s="760"/>
      <c r="AG42" s="760"/>
      <c r="AH42" s="760"/>
      <c r="AI42" s="760"/>
      <c r="AJ42" s="760"/>
      <c r="AK42" s="760"/>
      <c r="AL42" s="760"/>
      <c r="AM42" s="760"/>
      <c r="AN42" s="760"/>
      <c r="AO42" s="760"/>
      <c r="AP42" s="760"/>
      <c r="AQ42" s="760"/>
      <c r="AR42" s="761"/>
      <c r="AS42" s="765"/>
      <c r="AT42" s="766"/>
      <c r="AU42" s="766"/>
      <c r="AV42" s="766"/>
      <c r="AW42" s="766"/>
      <c r="AX42" s="766"/>
      <c r="AY42" s="766"/>
      <c r="AZ42" s="766"/>
      <c r="BA42" s="766"/>
      <c r="BB42" s="766"/>
      <c r="BC42" s="767"/>
    </row>
    <row r="43" spans="1:91" ht="9.75" customHeight="1" thickBot="1">
      <c r="A43" s="326"/>
      <c r="B43" s="326"/>
      <c r="C43" s="286"/>
      <c r="D43" s="286"/>
      <c r="E43" s="286"/>
      <c r="F43" s="286"/>
      <c r="G43" s="286"/>
      <c r="H43" s="286"/>
      <c r="I43" s="286"/>
      <c r="J43" s="288"/>
      <c r="K43" s="288"/>
      <c r="L43" s="288"/>
      <c r="M43" s="288"/>
      <c r="N43" s="288"/>
      <c r="O43" s="288"/>
      <c r="P43" s="288"/>
      <c r="Q43" s="288"/>
      <c r="R43" s="288"/>
      <c r="S43" s="288"/>
      <c r="T43" s="288"/>
      <c r="U43" s="288"/>
      <c r="V43" s="288"/>
      <c r="W43" s="288"/>
      <c r="X43" s="288"/>
      <c r="Y43" s="288"/>
      <c r="Z43" s="288"/>
      <c r="AA43" s="288"/>
      <c r="AB43" s="288"/>
      <c r="AC43" s="288"/>
      <c r="AD43" s="288"/>
    </row>
    <row r="44" spans="1:91" ht="13.5" customHeight="1">
      <c r="A44" s="326"/>
      <c r="B44" s="609" t="s">
        <v>438</v>
      </c>
      <c r="C44" s="610"/>
      <c r="D44" s="611"/>
      <c r="E44" s="713" t="s">
        <v>433</v>
      </c>
      <c r="F44" s="714"/>
      <c r="G44" s="714"/>
      <c r="H44" s="714"/>
      <c r="I44" s="714"/>
      <c r="J44" s="714"/>
      <c r="K44" s="714"/>
      <c r="L44" s="715"/>
      <c r="M44" s="297" t="s">
        <v>66</v>
      </c>
      <c r="N44" s="298"/>
      <c r="O44" s="298"/>
      <c r="P44" s="627"/>
      <c r="Q44" s="627"/>
      <c r="R44" s="627"/>
      <c r="S44" s="627"/>
      <c r="T44" s="627"/>
      <c r="U44" s="627"/>
      <c r="V44" s="627"/>
      <c r="W44" s="627"/>
      <c r="X44" s="627"/>
      <c r="Y44" s="627"/>
      <c r="Z44" s="627"/>
      <c r="AA44" s="627"/>
      <c r="AB44" s="627"/>
      <c r="AC44" s="627"/>
      <c r="AD44" s="627"/>
      <c r="AE44" s="627"/>
      <c r="AF44" s="627"/>
      <c r="AG44" s="627"/>
      <c r="AH44" s="627"/>
      <c r="AI44" s="627"/>
      <c r="AJ44" s="627"/>
      <c r="AK44" s="627"/>
      <c r="AL44" s="627"/>
      <c r="AM44" s="627"/>
      <c r="AN44" s="627"/>
      <c r="AO44" s="627"/>
      <c r="AP44" s="627"/>
      <c r="AQ44" s="627"/>
      <c r="AR44" s="627"/>
      <c r="AS44" s="627"/>
      <c r="AT44" s="627"/>
      <c r="AU44" s="627"/>
      <c r="AV44" s="627"/>
      <c r="AW44" s="627"/>
      <c r="AX44" s="627"/>
      <c r="AY44" s="627"/>
      <c r="AZ44" s="627"/>
      <c r="BA44" s="627"/>
      <c r="BB44" s="627"/>
      <c r="BC44" s="628"/>
    </row>
    <row r="45" spans="1:91" ht="11.25" customHeight="1">
      <c r="A45" s="326"/>
      <c r="B45" s="612"/>
      <c r="C45" s="712"/>
      <c r="D45" s="614"/>
      <c r="E45" s="638"/>
      <c r="F45" s="716"/>
      <c r="G45" s="716"/>
      <c r="H45" s="716"/>
      <c r="I45" s="716"/>
      <c r="J45" s="716"/>
      <c r="K45" s="716"/>
      <c r="L45" s="640"/>
      <c r="M45" s="629"/>
      <c r="N45" s="630"/>
      <c r="O45" s="630"/>
      <c r="P45" s="630"/>
      <c r="Q45" s="630"/>
      <c r="R45" s="630"/>
      <c r="S45" s="630"/>
      <c r="T45" s="630"/>
      <c r="U45" s="630"/>
      <c r="V45" s="630"/>
      <c r="W45" s="630"/>
      <c r="X45" s="630"/>
      <c r="Y45" s="630"/>
      <c r="Z45" s="630"/>
      <c r="AA45" s="630"/>
      <c r="AB45" s="630"/>
      <c r="AC45" s="630"/>
      <c r="AD45" s="630"/>
      <c r="AE45" s="630"/>
      <c r="AF45" s="630"/>
      <c r="AG45" s="630"/>
      <c r="AH45" s="630"/>
      <c r="AI45" s="630"/>
      <c r="AJ45" s="630"/>
      <c r="AK45" s="630"/>
      <c r="AL45" s="630"/>
      <c r="AM45" s="630"/>
      <c r="AN45" s="630"/>
      <c r="AO45" s="630"/>
      <c r="AP45" s="630"/>
      <c r="AQ45" s="630"/>
      <c r="AR45" s="630"/>
      <c r="AS45" s="630"/>
      <c r="AT45" s="630"/>
      <c r="AU45" s="630"/>
      <c r="AV45" s="630"/>
      <c r="AW45" s="630"/>
      <c r="AX45" s="630"/>
      <c r="AY45" s="630"/>
      <c r="AZ45" s="630"/>
      <c r="BA45" s="630"/>
      <c r="BB45" s="630"/>
      <c r="BC45" s="631"/>
    </row>
    <row r="46" spans="1:91" ht="11.25" customHeight="1">
      <c r="A46" s="326"/>
      <c r="B46" s="612"/>
      <c r="C46" s="712"/>
      <c r="D46" s="614"/>
      <c r="E46" s="641"/>
      <c r="F46" s="642"/>
      <c r="G46" s="642"/>
      <c r="H46" s="642"/>
      <c r="I46" s="642"/>
      <c r="J46" s="642"/>
      <c r="K46" s="642"/>
      <c r="L46" s="643"/>
      <c r="M46" s="632"/>
      <c r="N46" s="633"/>
      <c r="O46" s="633"/>
      <c r="P46" s="633"/>
      <c r="Q46" s="633"/>
      <c r="R46" s="633"/>
      <c r="S46" s="633"/>
      <c r="T46" s="633"/>
      <c r="U46" s="633"/>
      <c r="V46" s="633"/>
      <c r="W46" s="633"/>
      <c r="X46" s="633"/>
      <c r="Y46" s="633"/>
      <c r="Z46" s="633"/>
      <c r="AA46" s="633"/>
      <c r="AB46" s="633"/>
      <c r="AC46" s="633"/>
      <c r="AD46" s="633"/>
      <c r="AE46" s="633"/>
      <c r="AF46" s="633"/>
      <c r="AG46" s="633"/>
      <c r="AH46" s="633"/>
      <c r="AI46" s="633"/>
      <c r="AJ46" s="633"/>
      <c r="AK46" s="633"/>
      <c r="AL46" s="633"/>
      <c r="AM46" s="633"/>
      <c r="AN46" s="633"/>
      <c r="AO46" s="633"/>
      <c r="AP46" s="633"/>
      <c r="AQ46" s="633"/>
      <c r="AR46" s="633"/>
      <c r="AS46" s="633"/>
      <c r="AT46" s="633"/>
      <c r="AU46" s="633"/>
      <c r="AV46" s="633"/>
      <c r="AW46" s="633"/>
      <c r="AX46" s="633"/>
      <c r="AY46" s="633"/>
      <c r="AZ46" s="633"/>
      <c r="BA46" s="633"/>
      <c r="BB46" s="633"/>
      <c r="BC46" s="634"/>
      <c r="CL46" s="1"/>
      <c r="CM46" s="1"/>
    </row>
    <row r="47" spans="1:91" ht="13.5" customHeight="1">
      <c r="A47" s="326"/>
      <c r="B47" s="612"/>
      <c r="C47" s="712"/>
      <c r="D47" s="614"/>
      <c r="E47" s="651" t="s">
        <v>4</v>
      </c>
      <c r="F47" s="652"/>
      <c r="G47" s="652"/>
      <c r="H47" s="652"/>
      <c r="I47" s="652"/>
      <c r="J47" s="652"/>
      <c r="K47" s="652"/>
      <c r="L47" s="653"/>
      <c r="M47" s="447" t="s">
        <v>68</v>
      </c>
      <c r="N47" s="448"/>
      <c r="O47" s="448"/>
      <c r="P47" s="748"/>
      <c r="Q47" s="748"/>
      <c r="R47" s="748"/>
      <c r="S47" s="748"/>
      <c r="T47" s="748"/>
      <c r="U47" s="748"/>
      <c r="V47" s="748"/>
      <c r="W47" s="748"/>
      <c r="X47" s="748"/>
      <c r="Y47" s="748"/>
      <c r="Z47" s="748"/>
      <c r="AA47" s="748"/>
      <c r="AB47" s="748"/>
      <c r="AC47" s="748"/>
      <c r="AD47" s="748"/>
      <c r="AE47" s="748"/>
      <c r="AF47" s="748"/>
      <c r="AG47" s="748"/>
      <c r="AH47" s="748"/>
      <c r="AI47" s="748"/>
      <c r="AJ47" s="749"/>
      <c r="AK47" s="690" t="s">
        <v>432</v>
      </c>
      <c r="AL47" s="691"/>
      <c r="AM47" s="691"/>
      <c r="AN47" s="692"/>
      <c r="AO47" s="721"/>
      <c r="AP47" s="722"/>
      <c r="AQ47" s="722"/>
      <c r="AR47" s="722"/>
      <c r="AS47" s="722"/>
      <c r="AT47" s="722"/>
      <c r="AU47" s="722"/>
      <c r="AV47" s="722"/>
      <c r="AW47" s="722"/>
      <c r="AX47" s="722"/>
      <c r="AY47" s="722"/>
      <c r="AZ47" s="722"/>
      <c r="BA47" s="722"/>
      <c r="BB47" s="722"/>
      <c r="BC47" s="723"/>
      <c r="BQ47" s="295"/>
      <c r="BR47" s="295"/>
      <c r="BS47" s="295"/>
      <c r="BT47" s="295"/>
      <c r="BU47" s="295"/>
      <c r="BV47" s="295"/>
      <c r="BW47" s="295"/>
      <c r="BX47" s="295"/>
      <c r="BY47" s="295"/>
      <c r="BZ47" s="295"/>
      <c r="CA47" s="295"/>
      <c r="CB47" s="295"/>
      <c r="CC47" s="295"/>
      <c r="CD47" s="295"/>
      <c r="CE47" s="337"/>
      <c r="CF47" s="337"/>
      <c r="CG47" s="337"/>
      <c r="CH47" s="337"/>
    </row>
    <row r="48" spans="1:91" ht="11.25" customHeight="1">
      <c r="A48" s="326"/>
      <c r="B48" s="612"/>
      <c r="C48" s="712"/>
      <c r="D48" s="614"/>
      <c r="E48" s="717"/>
      <c r="F48" s="718"/>
      <c r="G48" s="718"/>
      <c r="H48" s="718"/>
      <c r="I48" s="718"/>
      <c r="J48" s="718"/>
      <c r="K48" s="718"/>
      <c r="L48" s="719"/>
      <c r="M48" s="730"/>
      <c r="N48" s="731"/>
      <c r="O48" s="731"/>
      <c r="P48" s="731"/>
      <c r="Q48" s="731"/>
      <c r="R48" s="731"/>
      <c r="S48" s="731"/>
      <c r="T48" s="731"/>
      <c r="U48" s="731"/>
      <c r="V48" s="731"/>
      <c r="W48" s="731"/>
      <c r="X48" s="731"/>
      <c r="Y48" s="731"/>
      <c r="Z48" s="731"/>
      <c r="AA48" s="731"/>
      <c r="AB48" s="731"/>
      <c r="AC48" s="731"/>
      <c r="AD48" s="731"/>
      <c r="AE48" s="731"/>
      <c r="AF48" s="731"/>
      <c r="AG48" s="731"/>
      <c r="AH48" s="731"/>
      <c r="AI48" s="731"/>
      <c r="AJ48" s="732"/>
      <c r="AK48" s="693"/>
      <c r="AL48" s="720"/>
      <c r="AM48" s="720"/>
      <c r="AN48" s="687"/>
      <c r="AO48" s="724"/>
      <c r="AP48" s="725"/>
      <c r="AQ48" s="725"/>
      <c r="AR48" s="725"/>
      <c r="AS48" s="725"/>
      <c r="AT48" s="725"/>
      <c r="AU48" s="725"/>
      <c r="AV48" s="725"/>
      <c r="AW48" s="725"/>
      <c r="AX48" s="725"/>
      <c r="AY48" s="725"/>
      <c r="AZ48" s="725"/>
      <c r="BA48" s="725"/>
      <c r="BB48" s="725"/>
      <c r="BC48" s="726"/>
      <c r="BQ48" s="295"/>
      <c r="BR48" s="295"/>
      <c r="BS48" s="295"/>
      <c r="BT48" s="295"/>
      <c r="BU48" s="295"/>
      <c r="BV48" s="295"/>
      <c r="BW48" s="295"/>
      <c r="BX48" s="295"/>
      <c r="BY48" s="295"/>
      <c r="BZ48" s="295"/>
      <c r="CA48" s="295"/>
      <c r="CB48" s="295"/>
      <c r="CC48" s="295"/>
      <c r="CD48" s="295"/>
      <c r="CE48" s="337"/>
      <c r="CF48" s="337"/>
      <c r="CG48" s="337"/>
      <c r="CH48" s="337"/>
    </row>
    <row r="49" spans="1:91" ht="11.25" customHeight="1">
      <c r="A49" s="326"/>
      <c r="B49" s="612"/>
      <c r="C49" s="712"/>
      <c r="D49" s="614"/>
      <c r="E49" s="664"/>
      <c r="F49" s="665"/>
      <c r="G49" s="665"/>
      <c r="H49" s="665"/>
      <c r="I49" s="665"/>
      <c r="J49" s="665"/>
      <c r="K49" s="665"/>
      <c r="L49" s="666"/>
      <c r="M49" s="733"/>
      <c r="N49" s="734"/>
      <c r="O49" s="734"/>
      <c r="P49" s="734"/>
      <c r="Q49" s="734"/>
      <c r="R49" s="734"/>
      <c r="S49" s="734"/>
      <c r="T49" s="734"/>
      <c r="U49" s="734"/>
      <c r="V49" s="734"/>
      <c r="W49" s="734"/>
      <c r="X49" s="734"/>
      <c r="Y49" s="734"/>
      <c r="Z49" s="734"/>
      <c r="AA49" s="734"/>
      <c r="AB49" s="734"/>
      <c r="AC49" s="734"/>
      <c r="AD49" s="734"/>
      <c r="AE49" s="734"/>
      <c r="AF49" s="734"/>
      <c r="AG49" s="734"/>
      <c r="AH49" s="734"/>
      <c r="AI49" s="734"/>
      <c r="AJ49" s="735"/>
      <c r="AK49" s="694"/>
      <c r="AL49" s="695"/>
      <c r="AM49" s="695"/>
      <c r="AN49" s="696"/>
      <c r="AO49" s="727"/>
      <c r="AP49" s="728"/>
      <c r="AQ49" s="728"/>
      <c r="AR49" s="728"/>
      <c r="AS49" s="728"/>
      <c r="AT49" s="728"/>
      <c r="AU49" s="728"/>
      <c r="AV49" s="728"/>
      <c r="AW49" s="728"/>
      <c r="AX49" s="728"/>
      <c r="AY49" s="728"/>
      <c r="AZ49" s="728"/>
      <c r="BA49" s="728"/>
      <c r="BB49" s="728"/>
      <c r="BC49" s="729"/>
    </row>
    <row r="50" spans="1:91" ht="13.5" customHeight="1">
      <c r="A50" s="326"/>
      <c r="B50" s="612"/>
      <c r="C50" s="712"/>
      <c r="D50" s="614"/>
      <c r="E50" s="635" t="s">
        <v>20</v>
      </c>
      <c r="F50" s="636"/>
      <c r="G50" s="636"/>
      <c r="H50" s="636"/>
      <c r="I50" s="636"/>
      <c r="J50" s="636"/>
      <c r="K50" s="636"/>
      <c r="L50" s="637"/>
      <c r="M50" s="317" t="s">
        <v>69</v>
      </c>
      <c r="N50" s="318"/>
      <c r="O50" s="644"/>
      <c r="P50" s="644"/>
      <c r="Q50" s="644"/>
      <c r="R50" s="644"/>
      <c r="S50" s="319" t="s">
        <v>70</v>
      </c>
      <c r="T50" s="644"/>
      <c r="U50" s="644"/>
      <c r="V50" s="644"/>
      <c r="W50" s="644"/>
      <c r="X50" s="644"/>
      <c r="Y50" s="318"/>
      <c r="Z50" s="320"/>
      <c r="AA50" s="320"/>
      <c r="AB50" s="318"/>
      <c r="AC50" s="318"/>
      <c r="AD50" s="318"/>
      <c r="AE50" s="318"/>
      <c r="AF50" s="318"/>
      <c r="AG50" s="320"/>
      <c r="AH50" s="320"/>
      <c r="AI50" s="320"/>
      <c r="AJ50" s="320"/>
      <c r="AK50" s="320"/>
      <c r="AL50" s="320"/>
      <c r="AM50" s="320"/>
      <c r="AN50" s="320"/>
      <c r="AO50" s="320"/>
      <c r="AP50" s="320"/>
      <c r="AQ50" s="320"/>
      <c r="AR50" s="320"/>
      <c r="AS50" s="320"/>
      <c r="AT50" s="320"/>
      <c r="AU50" s="320"/>
      <c r="AV50" s="320"/>
      <c r="AW50" s="320"/>
      <c r="AX50" s="320"/>
      <c r="AY50" s="320"/>
      <c r="AZ50" s="320"/>
      <c r="BA50" s="320"/>
      <c r="BB50" s="320"/>
      <c r="BC50" s="321"/>
    </row>
    <row r="51" spans="1:91" ht="11.25" customHeight="1">
      <c r="A51" s="326"/>
      <c r="B51" s="612"/>
      <c r="C51" s="712"/>
      <c r="D51" s="614"/>
      <c r="E51" s="638"/>
      <c r="F51" s="716"/>
      <c r="G51" s="716"/>
      <c r="H51" s="716"/>
      <c r="I51" s="716"/>
      <c r="J51" s="716"/>
      <c r="K51" s="716"/>
      <c r="L51" s="640"/>
      <c r="M51" s="645"/>
      <c r="N51" s="646"/>
      <c r="O51" s="646"/>
      <c r="P51" s="646"/>
      <c r="Q51" s="646"/>
      <c r="R51" s="646"/>
      <c r="S51" s="646"/>
      <c r="T51" s="646"/>
      <c r="U51" s="646"/>
      <c r="V51" s="646"/>
      <c r="W51" s="646"/>
      <c r="X51" s="646"/>
      <c r="Y51" s="646"/>
      <c r="Z51" s="646"/>
      <c r="AA51" s="646"/>
      <c r="AB51" s="646"/>
      <c r="AC51" s="646"/>
      <c r="AD51" s="646"/>
      <c r="AE51" s="646"/>
      <c r="AF51" s="646"/>
      <c r="AG51" s="646"/>
      <c r="AH51" s="646"/>
      <c r="AI51" s="646"/>
      <c r="AJ51" s="646"/>
      <c r="AK51" s="646"/>
      <c r="AL51" s="646"/>
      <c r="AM51" s="646"/>
      <c r="AN51" s="646"/>
      <c r="AO51" s="646"/>
      <c r="AP51" s="646"/>
      <c r="AQ51" s="646"/>
      <c r="AR51" s="646"/>
      <c r="AS51" s="646"/>
      <c r="AT51" s="646"/>
      <c r="AU51" s="646"/>
      <c r="AV51" s="646"/>
      <c r="AW51" s="646"/>
      <c r="AX51" s="646"/>
      <c r="AY51" s="646"/>
      <c r="AZ51" s="646"/>
      <c r="BA51" s="646"/>
      <c r="BB51" s="646"/>
      <c r="BC51" s="647"/>
    </row>
    <row r="52" spans="1:91" ht="11.25" customHeight="1">
      <c r="A52" s="326"/>
      <c r="B52" s="612"/>
      <c r="C52" s="712"/>
      <c r="D52" s="614"/>
      <c r="E52" s="641"/>
      <c r="F52" s="642"/>
      <c r="G52" s="642"/>
      <c r="H52" s="642"/>
      <c r="I52" s="642"/>
      <c r="J52" s="642"/>
      <c r="K52" s="642"/>
      <c r="L52" s="643"/>
      <c r="M52" s="648"/>
      <c r="N52" s="663"/>
      <c r="O52" s="663"/>
      <c r="P52" s="663"/>
      <c r="Q52" s="663"/>
      <c r="R52" s="663"/>
      <c r="S52" s="663"/>
      <c r="T52" s="663"/>
      <c r="U52" s="663"/>
      <c r="V52" s="663"/>
      <c r="W52" s="663"/>
      <c r="X52" s="663"/>
      <c r="Y52" s="663"/>
      <c r="Z52" s="663"/>
      <c r="AA52" s="663"/>
      <c r="AB52" s="663"/>
      <c r="AC52" s="663"/>
      <c r="AD52" s="663"/>
      <c r="AE52" s="663"/>
      <c r="AF52" s="663"/>
      <c r="AG52" s="663"/>
      <c r="AH52" s="663"/>
      <c r="AI52" s="663"/>
      <c r="AJ52" s="663"/>
      <c r="AK52" s="663"/>
      <c r="AL52" s="663"/>
      <c r="AM52" s="663"/>
      <c r="AN52" s="663"/>
      <c r="AO52" s="663"/>
      <c r="AP52" s="663"/>
      <c r="AQ52" s="663"/>
      <c r="AR52" s="663"/>
      <c r="AS52" s="663"/>
      <c r="AT52" s="663"/>
      <c r="AU52" s="663"/>
      <c r="AV52" s="663"/>
      <c r="AW52" s="663"/>
      <c r="AX52" s="663"/>
      <c r="AY52" s="663"/>
      <c r="AZ52" s="663"/>
      <c r="BA52" s="663"/>
      <c r="BB52" s="663"/>
      <c r="BC52" s="650"/>
    </row>
    <row r="53" spans="1:91" ht="11.25" customHeight="1">
      <c r="A53" s="326"/>
      <c r="B53" s="612"/>
      <c r="C53" s="712"/>
      <c r="D53" s="614"/>
      <c r="E53" s="651" t="s">
        <v>16</v>
      </c>
      <c r="F53" s="652"/>
      <c r="G53" s="652"/>
      <c r="H53" s="652"/>
      <c r="I53" s="652"/>
      <c r="J53" s="652"/>
      <c r="K53" s="652"/>
      <c r="L53" s="653"/>
      <c r="M53" s="667"/>
      <c r="N53" s="668"/>
      <c r="O53" s="668"/>
      <c r="P53" s="668"/>
      <c r="Q53" s="668"/>
      <c r="R53" s="668"/>
      <c r="S53" s="668"/>
      <c r="T53" s="668"/>
      <c r="U53" s="668"/>
      <c r="V53" s="668"/>
      <c r="W53" s="668"/>
      <c r="X53" s="668"/>
      <c r="Y53" s="668"/>
      <c r="Z53" s="668"/>
      <c r="AA53" s="668"/>
      <c r="AB53" s="668"/>
      <c r="AC53" s="668"/>
      <c r="AD53" s="668"/>
      <c r="AE53" s="668"/>
      <c r="AF53" s="669"/>
      <c r="AG53" s="673" t="s">
        <v>435</v>
      </c>
      <c r="AH53" s="674"/>
      <c r="AI53" s="674"/>
      <c r="AJ53" s="674"/>
      <c r="AK53" s="674"/>
      <c r="AL53" s="674"/>
      <c r="AM53" s="675"/>
      <c r="AN53" s="679"/>
      <c r="AO53" s="680"/>
      <c r="AP53" s="680"/>
      <c r="AQ53" s="680"/>
      <c r="AR53" s="680"/>
      <c r="AS53" s="680"/>
      <c r="AT53" s="680"/>
      <c r="AU53" s="680"/>
      <c r="AV53" s="680"/>
      <c r="AW53" s="680"/>
      <c r="AX53" s="680"/>
      <c r="AY53" s="680"/>
      <c r="AZ53" s="680"/>
      <c r="BA53" s="680"/>
      <c r="BB53" s="680"/>
      <c r="BC53" s="681"/>
    </row>
    <row r="54" spans="1:91" ht="11.25" customHeight="1">
      <c r="A54" s="326"/>
      <c r="B54" s="612"/>
      <c r="C54" s="712"/>
      <c r="D54" s="614"/>
      <c r="E54" s="664"/>
      <c r="F54" s="665"/>
      <c r="G54" s="665"/>
      <c r="H54" s="665"/>
      <c r="I54" s="665"/>
      <c r="J54" s="665"/>
      <c r="K54" s="665"/>
      <c r="L54" s="666"/>
      <c r="M54" s="670"/>
      <c r="N54" s="671"/>
      <c r="O54" s="671"/>
      <c r="P54" s="671"/>
      <c r="Q54" s="671"/>
      <c r="R54" s="671"/>
      <c r="S54" s="671"/>
      <c r="T54" s="671"/>
      <c r="U54" s="671"/>
      <c r="V54" s="671"/>
      <c r="W54" s="671"/>
      <c r="X54" s="671"/>
      <c r="Y54" s="671"/>
      <c r="Z54" s="671"/>
      <c r="AA54" s="671"/>
      <c r="AB54" s="671"/>
      <c r="AC54" s="671"/>
      <c r="AD54" s="671"/>
      <c r="AE54" s="671"/>
      <c r="AF54" s="672"/>
      <c r="AG54" s="676"/>
      <c r="AH54" s="677"/>
      <c r="AI54" s="677"/>
      <c r="AJ54" s="677"/>
      <c r="AK54" s="677"/>
      <c r="AL54" s="677"/>
      <c r="AM54" s="678"/>
      <c r="AN54" s="682"/>
      <c r="AO54" s="683"/>
      <c r="AP54" s="683"/>
      <c r="AQ54" s="683"/>
      <c r="AR54" s="683"/>
      <c r="AS54" s="683"/>
      <c r="AT54" s="683"/>
      <c r="AU54" s="683"/>
      <c r="AV54" s="683"/>
      <c r="AW54" s="683"/>
      <c r="AX54" s="683"/>
      <c r="AY54" s="683"/>
      <c r="AZ54" s="683"/>
      <c r="BA54" s="683"/>
      <c r="BB54" s="683"/>
      <c r="BC54" s="684"/>
    </row>
    <row r="55" spans="1:91" ht="11.25" customHeight="1">
      <c r="A55" s="326"/>
      <c r="B55" s="612"/>
      <c r="C55" s="712"/>
      <c r="D55" s="614"/>
      <c r="E55" s="736" t="s">
        <v>436</v>
      </c>
      <c r="F55" s="737"/>
      <c r="G55" s="737"/>
      <c r="H55" s="737"/>
      <c r="I55" s="737"/>
      <c r="J55" s="737"/>
      <c r="K55" s="737"/>
      <c r="L55" s="738"/>
      <c r="M55" s="742"/>
      <c r="N55" s="743"/>
      <c r="O55" s="743"/>
      <c r="P55" s="743"/>
      <c r="Q55" s="743"/>
      <c r="R55" s="743"/>
      <c r="S55" s="743"/>
      <c r="T55" s="743"/>
      <c r="U55" s="743"/>
      <c r="V55" s="743"/>
      <c r="W55" s="743"/>
      <c r="X55" s="743"/>
      <c r="Y55" s="743"/>
      <c r="Z55" s="743"/>
      <c r="AA55" s="743"/>
      <c r="AB55" s="743"/>
      <c r="AC55" s="743"/>
      <c r="AD55" s="743"/>
      <c r="AE55" s="743"/>
      <c r="AF55" s="743"/>
      <c r="AG55" s="743"/>
      <c r="AH55" s="743"/>
      <c r="AI55" s="743"/>
      <c r="AJ55" s="743"/>
      <c r="AK55" s="743"/>
      <c r="AL55" s="743"/>
      <c r="AM55" s="743"/>
      <c r="AN55" s="743"/>
      <c r="AO55" s="743"/>
      <c r="AP55" s="743"/>
      <c r="AQ55" s="743"/>
      <c r="AR55" s="743"/>
      <c r="AS55" s="743"/>
      <c r="AT55" s="743"/>
      <c r="AU55" s="743"/>
      <c r="AV55" s="743"/>
      <c r="AW55" s="743"/>
      <c r="AX55" s="743"/>
      <c r="AY55" s="743"/>
      <c r="AZ55" s="743"/>
      <c r="BA55" s="743"/>
      <c r="BB55" s="743"/>
      <c r="BC55" s="744"/>
    </row>
    <row r="56" spans="1:91" ht="11.25" customHeight="1" thickBot="1">
      <c r="A56" s="326"/>
      <c r="B56" s="615"/>
      <c r="C56" s="616"/>
      <c r="D56" s="617"/>
      <c r="E56" s="739"/>
      <c r="F56" s="740"/>
      <c r="G56" s="740"/>
      <c r="H56" s="740"/>
      <c r="I56" s="740"/>
      <c r="J56" s="740"/>
      <c r="K56" s="740"/>
      <c r="L56" s="741"/>
      <c r="M56" s="745"/>
      <c r="N56" s="746"/>
      <c r="O56" s="746"/>
      <c r="P56" s="746"/>
      <c r="Q56" s="746"/>
      <c r="R56" s="746"/>
      <c r="S56" s="746"/>
      <c r="T56" s="746"/>
      <c r="U56" s="746"/>
      <c r="V56" s="746"/>
      <c r="W56" s="746"/>
      <c r="X56" s="746"/>
      <c r="Y56" s="746"/>
      <c r="Z56" s="746"/>
      <c r="AA56" s="746"/>
      <c r="AB56" s="746"/>
      <c r="AC56" s="746"/>
      <c r="AD56" s="746"/>
      <c r="AE56" s="746"/>
      <c r="AF56" s="746"/>
      <c r="AG56" s="746"/>
      <c r="AH56" s="746"/>
      <c r="AI56" s="746"/>
      <c r="AJ56" s="746"/>
      <c r="AK56" s="746"/>
      <c r="AL56" s="746"/>
      <c r="AM56" s="746"/>
      <c r="AN56" s="746"/>
      <c r="AO56" s="746"/>
      <c r="AP56" s="746"/>
      <c r="AQ56" s="746"/>
      <c r="AR56" s="746"/>
      <c r="AS56" s="746"/>
      <c r="AT56" s="746"/>
      <c r="AU56" s="746"/>
      <c r="AV56" s="746"/>
      <c r="AW56" s="746"/>
      <c r="AX56" s="746"/>
      <c r="AY56" s="746"/>
      <c r="AZ56" s="746"/>
      <c r="BA56" s="746"/>
      <c r="BB56" s="746"/>
      <c r="BC56" s="747"/>
    </row>
    <row r="57" spans="1:91" ht="4.5" customHeight="1">
      <c r="A57" s="326"/>
      <c r="B57" s="250"/>
      <c r="C57" s="250"/>
      <c r="D57" s="250"/>
      <c r="E57" s="250"/>
      <c r="F57" s="250"/>
      <c r="G57" s="250"/>
      <c r="H57" s="250"/>
      <c r="I57" s="250"/>
      <c r="J57" s="250"/>
      <c r="K57" s="250"/>
      <c r="L57" s="250"/>
      <c r="M57" s="250"/>
      <c r="N57" s="285"/>
      <c r="O57" s="285"/>
      <c r="P57" s="285"/>
      <c r="Q57" s="285"/>
      <c r="R57" s="285"/>
      <c r="AD57" s="244"/>
      <c r="AE57" s="244"/>
      <c r="AF57" s="244"/>
      <c r="AG57" s="244"/>
      <c r="AH57" s="244"/>
      <c r="AI57" s="244"/>
      <c r="AJ57" s="244"/>
      <c r="AK57" s="244"/>
      <c r="AL57" s="244"/>
      <c r="AM57" s="244"/>
      <c r="AN57" s="244"/>
      <c r="AO57" s="244"/>
      <c r="AP57" s="244"/>
      <c r="AQ57" s="244"/>
      <c r="AR57" s="244"/>
      <c r="AS57" s="244"/>
      <c r="AT57" s="244"/>
      <c r="AU57" s="244"/>
      <c r="AV57" s="244"/>
      <c r="AW57" s="244"/>
      <c r="AX57" s="244"/>
      <c r="AY57" s="244"/>
    </row>
    <row r="58" spans="1:91" ht="4.5" customHeight="1" thickBot="1">
      <c r="A58" s="326"/>
      <c r="B58" s="326"/>
      <c r="C58" s="242"/>
      <c r="D58" s="242"/>
      <c r="E58" s="242"/>
      <c r="F58" s="242"/>
      <c r="G58" s="242"/>
      <c r="H58" s="242"/>
      <c r="I58" s="242"/>
      <c r="J58" s="242"/>
      <c r="K58" s="242"/>
      <c r="L58" s="326"/>
      <c r="M58" s="243"/>
      <c r="N58" s="243"/>
      <c r="O58" s="243"/>
      <c r="P58" s="243"/>
      <c r="Q58" s="243"/>
      <c r="R58" s="243"/>
      <c r="S58" s="243"/>
      <c r="T58" s="243"/>
      <c r="U58" s="243"/>
      <c r="V58" s="243"/>
      <c r="W58" s="243"/>
      <c r="X58" s="243"/>
      <c r="Y58" s="243"/>
      <c r="Z58" s="243"/>
      <c r="AA58" s="243"/>
      <c r="AB58" s="243"/>
      <c r="AC58" s="243"/>
      <c r="AD58" s="243"/>
      <c r="AE58" s="243"/>
      <c r="AF58" s="243"/>
      <c r="AG58" s="243"/>
      <c r="AH58" s="243"/>
      <c r="AI58" s="243"/>
      <c r="AJ58" s="243"/>
      <c r="AK58" s="243"/>
      <c r="AL58" s="243"/>
      <c r="AM58" s="243"/>
      <c r="AN58" s="243"/>
      <c r="AO58" s="243"/>
      <c r="AP58" s="243"/>
      <c r="AQ58" s="243"/>
      <c r="AR58" s="243"/>
      <c r="AS58" s="243"/>
      <c r="AT58" s="243"/>
      <c r="AU58" s="243"/>
      <c r="AV58" s="243"/>
      <c r="AW58" s="243"/>
      <c r="AX58" s="243"/>
      <c r="AY58" s="243"/>
      <c r="AZ58" s="243"/>
      <c r="BA58" s="243"/>
      <c r="BB58" s="243"/>
      <c r="BC58" s="243"/>
      <c r="BD58" s="243"/>
      <c r="BE58" s="243"/>
    </row>
    <row r="59" spans="1:91" ht="13.5" customHeight="1">
      <c r="A59" s="326"/>
      <c r="B59" s="609" t="s">
        <v>677</v>
      </c>
      <c r="C59" s="610"/>
      <c r="D59" s="611"/>
      <c r="E59" s="618" t="s">
        <v>678</v>
      </c>
      <c r="F59" s="619"/>
      <c r="G59" s="619"/>
      <c r="H59" s="619"/>
      <c r="I59" s="619"/>
      <c r="J59" s="619"/>
      <c r="K59" s="619"/>
      <c r="L59" s="620"/>
      <c r="M59" s="297" t="s">
        <v>66</v>
      </c>
      <c r="N59" s="298"/>
      <c r="O59" s="298"/>
      <c r="P59" s="627"/>
      <c r="Q59" s="627"/>
      <c r="R59" s="627"/>
      <c r="S59" s="627"/>
      <c r="T59" s="627"/>
      <c r="U59" s="627"/>
      <c r="V59" s="627"/>
      <c r="W59" s="627"/>
      <c r="X59" s="627"/>
      <c r="Y59" s="627"/>
      <c r="Z59" s="627"/>
      <c r="AA59" s="627"/>
      <c r="AB59" s="627"/>
      <c r="AC59" s="627"/>
      <c r="AD59" s="627"/>
      <c r="AE59" s="627"/>
      <c r="AF59" s="627"/>
      <c r="AG59" s="627"/>
      <c r="AH59" s="627"/>
      <c r="AI59" s="627"/>
      <c r="AJ59" s="627"/>
      <c r="AK59" s="627"/>
      <c r="AL59" s="627"/>
      <c r="AM59" s="627"/>
      <c r="AN59" s="627"/>
      <c r="AO59" s="627"/>
      <c r="AP59" s="627"/>
      <c r="AQ59" s="627"/>
      <c r="AR59" s="627"/>
      <c r="AS59" s="627"/>
      <c r="AT59" s="627"/>
      <c r="AU59" s="627"/>
      <c r="AV59" s="627"/>
      <c r="AW59" s="627"/>
      <c r="AX59" s="627"/>
      <c r="AY59" s="627"/>
      <c r="AZ59" s="627"/>
      <c r="BA59" s="627"/>
      <c r="BB59" s="627"/>
      <c r="BC59" s="628"/>
    </row>
    <row r="60" spans="1:91" ht="11.25" customHeight="1">
      <c r="A60" s="326"/>
      <c r="B60" s="612"/>
      <c r="C60" s="613"/>
      <c r="D60" s="614"/>
      <c r="E60" s="621"/>
      <c r="F60" s="622"/>
      <c r="G60" s="622"/>
      <c r="H60" s="622"/>
      <c r="I60" s="622"/>
      <c r="J60" s="622"/>
      <c r="K60" s="622"/>
      <c r="L60" s="623"/>
      <c r="M60" s="629"/>
      <c r="N60" s="630"/>
      <c r="O60" s="630"/>
      <c r="P60" s="630"/>
      <c r="Q60" s="630"/>
      <c r="R60" s="630"/>
      <c r="S60" s="630"/>
      <c r="T60" s="630"/>
      <c r="U60" s="630"/>
      <c r="V60" s="630"/>
      <c r="W60" s="630"/>
      <c r="X60" s="630"/>
      <c r="Y60" s="630"/>
      <c r="Z60" s="630"/>
      <c r="AA60" s="630"/>
      <c r="AB60" s="630"/>
      <c r="AC60" s="630"/>
      <c r="AD60" s="630"/>
      <c r="AE60" s="630"/>
      <c r="AF60" s="630"/>
      <c r="AG60" s="630"/>
      <c r="AH60" s="630"/>
      <c r="AI60" s="630"/>
      <c r="AJ60" s="630"/>
      <c r="AK60" s="630"/>
      <c r="AL60" s="630"/>
      <c r="AM60" s="630"/>
      <c r="AN60" s="630"/>
      <c r="AO60" s="630"/>
      <c r="AP60" s="630"/>
      <c r="AQ60" s="630"/>
      <c r="AR60" s="630"/>
      <c r="AS60" s="630"/>
      <c r="AT60" s="630"/>
      <c r="AU60" s="630"/>
      <c r="AV60" s="630"/>
      <c r="AW60" s="630"/>
      <c r="AX60" s="630"/>
      <c r="AY60" s="630"/>
      <c r="AZ60" s="630"/>
      <c r="BA60" s="630"/>
      <c r="BB60" s="630"/>
      <c r="BC60" s="631"/>
    </row>
    <row r="61" spans="1:91" ht="11.25" customHeight="1">
      <c r="A61" s="326"/>
      <c r="B61" s="612"/>
      <c r="C61" s="613"/>
      <c r="D61" s="614"/>
      <c r="E61" s="624"/>
      <c r="F61" s="625"/>
      <c r="G61" s="625"/>
      <c r="H61" s="625"/>
      <c r="I61" s="625"/>
      <c r="J61" s="625"/>
      <c r="K61" s="625"/>
      <c r="L61" s="626"/>
      <c r="M61" s="632"/>
      <c r="N61" s="633"/>
      <c r="O61" s="633"/>
      <c r="P61" s="633"/>
      <c r="Q61" s="633"/>
      <c r="R61" s="633"/>
      <c r="S61" s="633"/>
      <c r="T61" s="633"/>
      <c r="U61" s="633"/>
      <c r="V61" s="633"/>
      <c r="W61" s="633"/>
      <c r="X61" s="633"/>
      <c r="Y61" s="633"/>
      <c r="Z61" s="633"/>
      <c r="AA61" s="633"/>
      <c r="AB61" s="633"/>
      <c r="AC61" s="633"/>
      <c r="AD61" s="633"/>
      <c r="AE61" s="633"/>
      <c r="AF61" s="633"/>
      <c r="AG61" s="633"/>
      <c r="AH61" s="633"/>
      <c r="AI61" s="633"/>
      <c r="AJ61" s="633"/>
      <c r="AK61" s="633"/>
      <c r="AL61" s="633"/>
      <c r="AM61" s="633"/>
      <c r="AN61" s="633"/>
      <c r="AO61" s="633"/>
      <c r="AP61" s="633"/>
      <c r="AQ61" s="633"/>
      <c r="AR61" s="633"/>
      <c r="AS61" s="633"/>
      <c r="AT61" s="633"/>
      <c r="AU61" s="633"/>
      <c r="AV61" s="633"/>
      <c r="AW61" s="633"/>
      <c r="AX61" s="633"/>
      <c r="AY61" s="633"/>
      <c r="AZ61" s="633"/>
      <c r="BA61" s="633"/>
      <c r="BB61" s="633"/>
      <c r="BC61" s="634"/>
      <c r="CL61" s="1"/>
      <c r="CM61" s="1"/>
    </row>
    <row r="62" spans="1:91" ht="13.5" customHeight="1">
      <c r="A62" s="326"/>
      <c r="B62" s="612"/>
      <c r="C62" s="613"/>
      <c r="D62" s="614"/>
      <c r="E62" s="635" t="s">
        <v>606</v>
      </c>
      <c r="F62" s="636"/>
      <c r="G62" s="636"/>
      <c r="H62" s="636"/>
      <c r="I62" s="636"/>
      <c r="J62" s="636"/>
      <c r="K62" s="636"/>
      <c r="L62" s="637"/>
      <c r="M62" s="685" t="s">
        <v>8</v>
      </c>
      <c r="N62" s="686"/>
      <c r="O62" s="687"/>
      <c r="P62" s="324" t="s">
        <v>66</v>
      </c>
      <c r="Q62" s="302"/>
      <c r="R62" s="302"/>
      <c r="S62" s="688"/>
      <c r="T62" s="688"/>
      <c r="U62" s="688"/>
      <c r="V62" s="688"/>
      <c r="W62" s="688"/>
      <c r="X62" s="688"/>
      <c r="Y62" s="688"/>
      <c r="Z62" s="688"/>
      <c r="AA62" s="688"/>
      <c r="AB62" s="688"/>
      <c r="AC62" s="688"/>
      <c r="AD62" s="688"/>
      <c r="AE62" s="688"/>
      <c r="AF62" s="688"/>
      <c r="AG62" s="688"/>
      <c r="AH62" s="688"/>
      <c r="AI62" s="688"/>
      <c r="AJ62" s="688"/>
      <c r="AK62" s="689"/>
      <c r="AL62" s="690" t="s">
        <v>432</v>
      </c>
      <c r="AM62" s="691"/>
      <c r="AN62" s="691"/>
      <c r="AO62" s="692"/>
      <c r="AP62" s="697"/>
      <c r="AQ62" s="698"/>
      <c r="AR62" s="698"/>
      <c r="AS62" s="698"/>
      <c r="AT62" s="698"/>
      <c r="AU62" s="698"/>
      <c r="AV62" s="698"/>
      <c r="AW62" s="698"/>
      <c r="AX62" s="698"/>
      <c r="AY62" s="698"/>
      <c r="AZ62" s="698"/>
      <c r="BA62" s="698"/>
      <c r="BB62" s="698"/>
      <c r="BC62" s="699"/>
      <c r="BQ62" s="295"/>
      <c r="BR62" s="295"/>
      <c r="BS62" s="295"/>
      <c r="BT62" s="295"/>
      <c r="BU62" s="295"/>
      <c r="BV62" s="295"/>
      <c r="BW62" s="295"/>
      <c r="BX62" s="295"/>
      <c r="BY62" s="295"/>
      <c r="BZ62" s="295"/>
      <c r="CA62" s="295"/>
      <c r="CB62" s="295"/>
      <c r="CC62" s="295"/>
      <c r="CD62" s="295"/>
      <c r="CE62" s="337"/>
      <c r="CF62" s="337"/>
      <c r="CG62" s="337"/>
      <c r="CH62" s="337"/>
    </row>
    <row r="63" spans="1:91" ht="11.25" customHeight="1">
      <c r="A63" s="326"/>
      <c r="B63" s="612"/>
      <c r="C63" s="613"/>
      <c r="D63" s="614"/>
      <c r="E63" s="638"/>
      <c r="F63" s="639"/>
      <c r="G63" s="639"/>
      <c r="H63" s="639"/>
      <c r="I63" s="639"/>
      <c r="J63" s="639"/>
      <c r="K63" s="639"/>
      <c r="L63" s="640"/>
      <c r="M63" s="685"/>
      <c r="N63" s="686"/>
      <c r="O63" s="687"/>
      <c r="P63" s="706"/>
      <c r="Q63" s="707"/>
      <c r="R63" s="707"/>
      <c r="S63" s="707"/>
      <c r="T63" s="707"/>
      <c r="U63" s="707"/>
      <c r="V63" s="707"/>
      <c r="W63" s="707"/>
      <c r="X63" s="707"/>
      <c r="Y63" s="707"/>
      <c r="Z63" s="707"/>
      <c r="AA63" s="707"/>
      <c r="AB63" s="707"/>
      <c r="AC63" s="707"/>
      <c r="AD63" s="707"/>
      <c r="AE63" s="707"/>
      <c r="AF63" s="707"/>
      <c r="AG63" s="707"/>
      <c r="AH63" s="707"/>
      <c r="AI63" s="707"/>
      <c r="AJ63" s="707"/>
      <c r="AK63" s="708"/>
      <c r="AL63" s="693"/>
      <c r="AM63" s="686"/>
      <c r="AN63" s="686"/>
      <c r="AO63" s="687"/>
      <c r="AP63" s="700"/>
      <c r="AQ63" s="701"/>
      <c r="AR63" s="701"/>
      <c r="AS63" s="701"/>
      <c r="AT63" s="701"/>
      <c r="AU63" s="701"/>
      <c r="AV63" s="701"/>
      <c r="AW63" s="701"/>
      <c r="AX63" s="701"/>
      <c r="AY63" s="701"/>
      <c r="AZ63" s="701"/>
      <c r="BA63" s="701"/>
      <c r="BB63" s="701"/>
      <c r="BC63" s="702"/>
      <c r="BQ63" s="295"/>
      <c r="BR63" s="295"/>
      <c r="BS63" s="295"/>
      <c r="BT63" s="295"/>
      <c r="BU63" s="295"/>
      <c r="BV63" s="295"/>
      <c r="BW63" s="295"/>
      <c r="BX63" s="295"/>
      <c r="BY63" s="295"/>
      <c r="BZ63" s="295"/>
      <c r="CA63" s="295"/>
      <c r="CB63" s="295"/>
      <c r="CC63" s="295"/>
      <c r="CD63" s="295"/>
      <c r="CE63" s="337"/>
      <c r="CF63" s="337"/>
      <c r="CG63" s="337"/>
      <c r="CH63" s="337"/>
    </row>
    <row r="64" spans="1:91" ht="11.25" customHeight="1">
      <c r="A64" s="326"/>
      <c r="B64" s="612"/>
      <c r="C64" s="613"/>
      <c r="D64" s="614"/>
      <c r="E64" s="641"/>
      <c r="F64" s="642"/>
      <c r="G64" s="642"/>
      <c r="H64" s="642"/>
      <c r="I64" s="642"/>
      <c r="J64" s="642"/>
      <c r="K64" s="642"/>
      <c r="L64" s="643"/>
      <c r="M64" s="685"/>
      <c r="N64" s="686"/>
      <c r="O64" s="687"/>
      <c r="P64" s="709"/>
      <c r="Q64" s="710"/>
      <c r="R64" s="710"/>
      <c r="S64" s="710"/>
      <c r="T64" s="710"/>
      <c r="U64" s="710"/>
      <c r="V64" s="710"/>
      <c r="W64" s="710"/>
      <c r="X64" s="710"/>
      <c r="Y64" s="710"/>
      <c r="Z64" s="710"/>
      <c r="AA64" s="710"/>
      <c r="AB64" s="710"/>
      <c r="AC64" s="710"/>
      <c r="AD64" s="710"/>
      <c r="AE64" s="710"/>
      <c r="AF64" s="710"/>
      <c r="AG64" s="710"/>
      <c r="AH64" s="710"/>
      <c r="AI64" s="710"/>
      <c r="AJ64" s="710"/>
      <c r="AK64" s="711"/>
      <c r="AL64" s="694"/>
      <c r="AM64" s="695"/>
      <c r="AN64" s="695"/>
      <c r="AO64" s="696"/>
      <c r="AP64" s="703"/>
      <c r="AQ64" s="704"/>
      <c r="AR64" s="704"/>
      <c r="AS64" s="704"/>
      <c r="AT64" s="704"/>
      <c r="AU64" s="704"/>
      <c r="AV64" s="704"/>
      <c r="AW64" s="704"/>
      <c r="AX64" s="704"/>
      <c r="AY64" s="704"/>
      <c r="AZ64" s="704"/>
      <c r="BA64" s="704"/>
      <c r="BB64" s="704"/>
      <c r="BC64" s="705"/>
    </row>
    <row r="65" spans="1:59" ht="13.5" customHeight="1">
      <c r="A65" s="326"/>
      <c r="B65" s="612"/>
      <c r="C65" s="613"/>
      <c r="D65" s="614"/>
      <c r="E65" s="635" t="s">
        <v>20</v>
      </c>
      <c r="F65" s="636"/>
      <c r="G65" s="636"/>
      <c r="H65" s="636"/>
      <c r="I65" s="636"/>
      <c r="J65" s="636"/>
      <c r="K65" s="636"/>
      <c r="L65" s="637"/>
      <c r="M65" s="315" t="s">
        <v>69</v>
      </c>
      <c r="N65" s="291"/>
      <c r="O65" s="644"/>
      <c r="P65" s="644"/>
      <c r="Q65" s="644"/>
      <c r="R65" s="644"/>
      <c r="S65" s="316" t="s">
        <v>70</v>
      </c>
      <c r="T65" s="644"/>
      <c r="U65" s="644"/>
      <c r="V65" s="644"/>
      <c r="W65" s="644"/>
      <c r="X65" s="644"/>
      <c r="Y65" s="291"/>
      <c r="Z65" s="290"/>
      <c r="AA65" s="290"/>
      <c r="AB65" s="291"/>
      <c r="AC65" s="291"/>
      <c r="AD65" s="291"/>
      <c r="AE65" s="291"/>
      <c r="AF65" s="291"/>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29"/>
    </row>
    <row r="66" spans="1:59" ht="11.25" customHeight="1">
      <c r="A66" s="326"/>
      <c r="B66" s="612"/>
      <c r="C66" s="613"/>
      <c r="D66" s="614"/>
      <c r="E66" s="638"/>
      <c r="F66" s="639"/>
      <c r="G66" s="639"/>
      <c r="H66" s="639"/>
      <c r="I66" s="639"/>
      <c r="J66" s="639"/>
      <c r="K66" s="639"/>
      <c r="L66" s="640"/>
      <c r="M66" s="645"/>
      <c r="N66" s="646"/>
      <c r="O66" s="646"/>
      <c r="P66" s="646"/>
      <c r="Q66" s="646"/>
      <c r="R66" s="646"/>
      <c r="S66" s="646"/>
      <c r="T66" s="646"/>
      <c r="U66" s="646"/>
      <c r="V66" s="646"/>
      <c r="W66" s="646"/>
      <c r="X66" s="646"/>
      <c r="Y66" s="646"/>
      <c r="Z66" s="646"/>
      <c r="AA66" s="646"/>
      <c r="AB66" s="646"/>
      <c r="AC66" s="646"/>
      <c r="AD66" s="646"/>
      <c r="AE66" s="646"/>
      <c r="AF66" s="646"/>
      <c r="AG66" s="646"/>
      <c r="AH66" s="646"/>
      <c r="AI66" s="646"/>
      <c r="AJ66" s="646"/>
      <c r="AK66" s="646"/>
      <c r="AL66" s="646"/>
      <c r="AM66" s="646"/>
      <c r="AN66" s="646"/>
      <c r="AO66" s="646"/>
      <c r="AP66" s="646"/>
      <c r="AQ66" s="646"/>
      <c r="AR66" s="646"/>
      <c r="AS66" s="646"/>
      <c r="AT66" s="646"/>
      <c r="AU66" s="646"/>
      <c r="AV66" s="646"/>
      <c r="AW66" s="646"/>
      <c r="AX66" s="646"/>
      <c r="AY66" s="646"/>
      <c r="AZ66" s="646"/>
      <c r="BA66" s="646"/>
      <c r="BB66" s="646"/>
      <c r="BC66" s="647"/>
    </row>
    <row r="67" spans="1:59" ht="11.25" customHeight="1">
      <c r="A67" s="326"/>
      <c r="B67" s="612"/>
      <c r="C67" s="613"/>
      <c r="D67" s="614"/>
      <c r="E67" s="641"/>
      <c r="F67" s="642"/>
      <c r="G67" s="642"/>
      <c r="H67" s="642"/>
      <c r="I67" s="642"/>
      <c r="J67" s="642"/>
      <c r="K67" s="642"/>
      <c r="L67" s="643"/>
      <c r="M67" s="648"/>
      <c r="N67" s="649"/>
      <c r="O67" s="649"/>
      <c r="P67" s="649"/>
      <c r="Q67" s="649"/>
      <c r="R67" s="649"/>
      <c r="S67" s="649"/>
      <c r="T67" s="649"/>
      <c r="U67" s="649"/>
      <c r="V67" s="649"/>
      <c r="W67" s="649"/>
      <c r="X67" s="649"/>
      <c r="Y67" s="649"/>
      <c r="Z67" s="649"/>
      <c r="AA67" s="649"/>
      <c r="AB67" s="649"/>
      <c r="AC67" s="649"/>
      <c r="AD67" s="649"/>
      <c r="AE67" s="649"/>
      <c r="AF67" s="649"/>
      <c r="AG67" s="649"/>
      <c r="AH67" s="649"/>
      <c r="AI67" s="649"/>
      <c r="AJ67" s="649"/>
      <c r="AK67" s="649"/>
      <c r="AL67" s="649"/>
      <c r="AM67" s="649"/>
      <c r="AN67" s="649"/>
      <c r="AO67" s="649"/>
      <c r="AP67" s="649"/>
      <c r="AQ67" s="649"/>
      <c r="AR67" s="649"/>
      <c r="AS67" s="649"/>
      <c r="AT67" s="649"/>
      <c r="AU67" s="649"/>
      <c r="AV67" s="649"/>
      <c r="AW67" s="649"/>
      <c r="AX67" s="649"/>
      <c r="AY67" s="649"/>
      <c r="AZ67" s="649"/>
      <c r="BA67" s="649"/>
      <c r="BB67" s="649"/>
      <c r="BC67" s="650"/>
    </row>
    <row r="68" spans="1:59" ht="11.25" customHeight="1">
      <c r="A68" s="326"/>
      <c r="B68" s="612"/>
      <c r="C68" s="613"/>
      <c r="D68" s="614"/>
      <c r="E68" s="651" t="s">
        <v>16</v>
      </c>
      <c r="F68" s="652"/>
      <c r="G68" s="652"/>
      <c r="H68" s="652"/>
      <c r="I68" s="652"/>
      <c r="J68" s="652"/>
      <c r="K68" s="652"/>
      <c r="L68" s="653"/>
      <c r="M68" s="657"/>
      <c r="N68" s="658"/>
      <c r="O68" s="658"/>
      <c r="P68" s="658"/>
      <c r="Q68" s="658"/>
      <c r="R68" s="658"/>
      <c r="S68" s="658"/>
      <c r="T68" s="658"/>
      <c r="U68" s="658"/>
      <c r="V68" s="658"/>
      <c r="W68" s="658"/>
      <c r="X68" s="658"/>
      <c r="Y68" s="658"/>
      <c r="Z68" s="658"/>
      <c r="AA68" s="658"/>
      <c r="AB68" s="658"/>
      <c r="AC68" s="658"/>
      <c r="AD68" s="658"/>
      <c r="AE68" s="658"/>
      <c r="AF68" s="658"/>
      <c r="AG68" s="658"/>
      <c r="AH68" s="658"/>
      <c r="AI68" s="658"/>
      <c r="AJ68" s="658"/>
      <c r="AK68" s="658"/>
      <c r="AL68" s="658"/>
      <c r="AM68" s="658"/>
      <c r="AN68" s="658"/>
      <c r="AO68" s="658"/>
      <c r="AP68" s="658"/>
      <c r="AQ68" s="658"/>
      <c r="AR68" s="658"/>
      <c r="AS68" s="658"/>
      <c r="AT68" s="658"/>
      <c r="AU68" s="658"/>
      <c r="AV68" s="658"/>
      <c r="AW68" s="658"/>
      <c r="AX68" s="658"/>
      <c r="AY68" s="658"/>
      <c r="AZ68" s="658"/>
      <c r="BA68" s="658"/>
      <c r="BB68" s="658"/>
      <c r="BC68" s="659"/>
    </row>
    <row r="69" spans="1:59" ht="11.25" customHeight="1" thickBot="1">
      <c r="A69" s="326"/>
      <c r="B69" s="615"/>
      <c r="C69" s="616"/>
      <c r="D69" s="617"/>
      <c r="E69" s="654"/>
      <c r="F69" s="655"/>
      <c r="G69" s="655"/>
      <c r="H69" s="655"/>
      <c r="I69" s="655"/>
      <c r="J69" s="655"/>
      <c r="K69" s="655"/>
      <c r="L69" s="656"/>
      <c r="M69" s="660"/>
      <c r="N69" s="661"/>
      <c r="O69" s="661"/>
      <c r="P69" s="661"/>
      <c r="Q69" s="661"/>
      <c r="R69" s="661"/>
      <c r="S69" s="661"/>
      <c r="T69" s="661"/>
      <c r="U69" s="661"/>
      <c r="V69" s="661"/>
      <c r="W69" s="661"/>
      <c r="X69" s="661"/>
      <c r="Y69" s="661"/>
      <c r="Z69" s="661"/>
      <c r="AA69" s="661"/>
      <c r="AB69" s="661"/>
      <c r="AC69" s="661"/>
      <c r="AD69" s="661"/>
      <c r="AE69" s="661"/>
      <c r="AF69" s="661"/>
      <c r="AG69" s="661"/>
      <c r="AH69" s="661"/>
      <c r="AI69" s="661"/>
      <c r="AJ69" s="661"/>
      <c r="AK69" s="661"/>
      <c r="AL69" s="661"/>
      <c r="AM69" s="661"/>
      <c r="AN69" s="661"/>
      <c r="AO69" s="661"/>
      <c r="AP69" s="661"/>
      <c r="AQ69" s="661"/>
      <c r="AR69" s="661"/>
      <c r="AS69" s="661"/>
      <c r="AT69" s="661"/>
      <c r="AU69" s="661"/>
      <c r="AV69" s="661"/>
      <c r="AW69" s="661"/>
      <c r="AX69" s="661"/>
      <c r="AY69" s="661"/>
      <c r="AZ69" s="661"/>
      <c r="BA69" s="661"/>
      <c r="BB69" s="661"/>
      <c r="BC69" s="662"/>
    </row>
    <row r="70" spans="1:59" ht="12" customHeight="1" thickBot="1">
      <c r="A70" s="326"/>
      <c r="B70" s="326"/>
      <c r="C70" s="286"/>
      <c r="D70" s="286"/>
      <c r="E70" s="286"/>
      <c r="F70" s="286"/>
      <c r="G70" s="286"/>
      <c r="H70" s="286"/>
      <c r="I70" s="286"/>
      <c r="J70" s="286"/>
      <c r="K70" s="286"/>
      <c r="L70" s="245"/>
      <c r="M70" s="246"/>
      <c r="N70" s="247"/>
      <c r="O70" s="247"/>
      <c r="P70" s="247"/>
      <c r="Q70" s="247"/>
      <c r="R70" s="247"/>
      <c r="S70" s="247"/>
      <c r="T70" s="247"/>
      <c r="U70" s="244"/>
      <c r="V70" s="244"/>
      <c r="W70" s="244"/>
      <c r="X70" s="244"/>
      <c r="Y70" s="244"/>
      <c r="Z70" s="244"/>
      <c r="AA70" s="244"/>
      <c r="AB70" s="244"/>
      <c r="AC70" s="244"/>
      <c r="AD70" s="244"/>
      <c r="AE70" s="244"/>
      <c r="AF70" s="244"/>
      <c r="AG70" s="244"/>
      <c r="AH70" s="244"/>
      <c r="AI70" s="244"/>
      <c r="AJ70" s="244"/>
      <c r="AK70" s="244"/>
      <c r="AL70" s="244"/>
      <c r="AM70" s="244"/>
      <c r="AN70" s="244"/>
      <c r="AO70" s="244"/>
      <c r="AP70" s="244"/>
      <c r="AQ70" s="244"/>
      <c r="AR70" s="244"/>
      <c r="AS70" s="244"/>
      <c r="AT70" s="244"/>
      <c r="AU70" s="244"/>
      <c r="AV70" s="244"/>
      <c r="AW70" s="244"/>
      <c r="AX70" s="244"/>
      <c r="AY70" s="244"/>
    </row>
    <row r="71" spans="1:59" ht="15" customHeight="1">
      <c r="A71" s="326"/>
      <c r="B71" s="575" t="s">
        <v>72</v>
      </c>
      <c r="C71" s="576"/>
      <c r="D71" s="576"/>
      <c r="E71" s="576"/>
      <c r="F71" s="576"/>
      <c r="G71" s="576"/>
      <c r="H71" s="576"/>
      <c r="I71" s="576"/>
      <c r="J71" s="576"/>
      <c r="K71" s="576"/>
      <c r="L71" s="577"/>
      <c r="M71" s="581" t="s">
        <v>437</v>
      </c>
      <c r="N71" s="582"/>
      <c r="O71" s="582"/>
      <c r="P71" s="582"/>
      <c r="Q71" s="582"/>
      <c r="R71" s="582"/>
      <c r="S71" s="582"/>
      <c r="T71" s="582"/>
      <c r="U71" s="582"/>
      <c r="V71" s="582"/>
      <c r="W71" s="582"/>
      <c r="X71" s="582"/>
      <c r="Y71" s="582"/>
      <c r="Z71" s="583"/>
      <c r="AA71" s="242"/>
      <c r="AB71" s="575" t="s">
        <v>73</v>
      </c>
      <c r="AC71" s="576"/>
      <c r="AD71" s="576"/>
      <c r="AE71" s="576"/>
      <c r="AF71" s="576"/>
      <c r="AG71" s="576"/>
      <c r="AH71" s="576"/>
      <c r="AI71" s="576"/>
      <c r="AJ71" s="576"/>
      <c r="AK71" s="576"/>
      <c r="AL71" s="577"/>
      <c r="AM71" s="587" t="s">
        <v>423</v>
      </c>
      <c r="AN71" s="587"/>
      <c r="AO71" s="587"/>
      <c r="AP71" s="587"/>
      <c r="AQ71" s="587"/>
      <c r="AR71" s="587"/>
      <c r="AS71" s="587"/>
      <c r="AT71" s="587"/>
      <c r="AU71" s="587"/>
      <c r="AV71" s="587"/>
      <c r="AW71" s="587"/>
      <c r="AX71" s="587"/>
      <c r="AY71" s="587"/>
      <c r="AZ71" s="587"/>
      <c r="BA71" s="587"/>
      <c r="BB71" s="587"/>
      <c r="BC71" s="588"/>
      <c r="BD71" s="326"/>
    </row>
    <row r="72" spans="1:59" ht="11.25" customHeight="1" thickBot="1">
      <c r="A72" s="326"/>
      <c r="B72" s="578"/>
      <c r="C72" s="579"/>
      <c r="D72" s="579"/>
      <c r="E72" s="579"/>
      <c r="F72" s="579"/>
      <c r="G72" s="579"/>
      <c r="H72" s="579"/>
      <c r="I72" s="579"/>
      <c r="J72" s="579"/>
      <c r="K72" s="579"/>
      <c r="L72" s="580"/>
      <c r="M72" s="584"/>
      <c r="N72" s="585"/>
      <c r="O72" s="585"/>
      <c r="P72" s="585"/>
      <c r="Q72" s="585"/>
      <c r="R72" s="585"/>
      <c r="S72" s="585"/>
      <c r="T72" s="585"/>
      <c r="U72" s="585"/>
      <c r="V72" s="585"/>
      <c r="W72" s="585"/>
      <c r="X72" s="585"/>
      <c r="Y72" s="585"/>
      <c r="Z72" s="586"/>
      <c r="AB72" s="578"/>
      <c r="AC72" s="579"/>
      <c r="AD72" s="579"/>
      <c r="AE72" s="579"/>
      <c r="AF72" s="579"/>
      <c r="AG72" s="579"/>
      <c r="AH72" s="579"/>
      <c r="AI72" s="579"/>
      <c r="AJ72" s="579"/>
      <c r="AK72" s="579"/>
      <c r="AL72" s="580"/>
      <c r="AM72" s="589"/>
      <c r="AN72" s="589"/>
      <c r="AO72" s="589"/>
      <c r="AP72" s="589"/>
      <c r="AQ72" s="589"/>
      <c r="AR72" s="589"/>
      <c r="AS72" s="589"/>
      <c r="AT72" s="589"/>
      <c r="AU72" s="589"/>
      <c r="AV72" s="589"/>
      <c r="AW72" s="589"/>
      <c r="AX72" s="589"/>
      <c r="AY72" s="589"/>
      <c r="AZ72" s="589"/>
      <c r="BA72" s="589"/>
      <c r="BB72" s="589"/>
      <c r="BC72" s="590"/>
      <c r="BD72" s="326"/>
    </row>
    <row r="73" spans="1:59" ht="11.25" customHeight="1">
      <c r="A73" s="326"/>
      <c r="T73" s="1"/>
      <c r="AL73" s="1"/>
      <c r="AM73" s="1"/>
      <c r="AN73" s="1"/>
      <c r="AO73" s="1"/>
      <c r="AP73" s="1"/>
      <c r="AQ73" s="1"/>
      <c r="BD73" s="243"/>
      <c r="BE73" s="243"/>
      <c r="BF73" s="243"/>
      <c r="BG73" s="326"/>
    </row>
    <row r="74" spans="1:59" s="289" customFormat="1" ht="6" customHeight="1">
      <c r="A74" s="231"/>
      <c r="B74" s="198"/>
      <c r="C74" s="248"/>
      <c r="D74" s="198"/>
      <c r="E74" s="198"/>
      <c r="F74" s="198"/>
      <c r="G74" s="198"/>
      <c r="H74" s="198"/>
      <c r="I74" s="198"/>
      <c r="J74" s="198"/>
      <c r="K74" s="198"/>
      <c r="L74" s="198"/>
      <c r="M74" s="198"/>
      <c r="N74" s="198"/>
      <c r="O74" s="198"/>
      <c r="P74" s="198"/>
      <c r="Q74" s="198"/>
      <c r="R74" s="198"/>
      <c r="S74" s="198"/>
      <c r="T74" s="198"/>
      <c r="U74" s="198"/>
      <c r="V74" s="198"/>
      <c r="W74" s="198"/>
      <c r="X74" s="198"/>
      <c r="Y74" s="198"/>
      <c r="Z74" s="198"/>
      <c r="AA74" s="198"/>
      <c r="AB74" s="198"/>
      <c r="AC74" s="198"/>
      <c r="AD74" s="198"/>
      <c r="AE74" s="198"/>
      <c r="AF74" s="198"/>
      <c r="AG74" s="198"/>
      <c r="AH74" s="198"/>
      <c r="AI74" s="198"/>
      <c r="AJ74" s="198"/>
      <c r="AK74" s="198"/>
      <c r="AL74" s="198"/>
      <c r="AM74" s="198"/>
      <c r="AN74" s="198"/>
      <c r="AO74" s="198"/>
      <c r="AP74" s="198"/>
      <c r="AQ74" s="198"/>
      <c r="AR74" s="198"/>
      <c r="AS74" s="198"/>
      <c r="AT74" s="198"/>
      <c r="AU74" s="198"/>
      <c r="AV74" s="198"/>
      <c r="AW74" s="198"/>
      <c r="AX74" s="198"/>
      <c r="AY74" s="198"/>
      <c r="AZ74" s="198"/>
      <c r="BA74" s="198"/>
      <c r="BB74" s="198"/>
      <c r="BC74" s="198"/>
      <c r="BD74" s="198"/>
      <c r="BE74" s="198"/>
      <c r="BF74" s="198"/>
      <c r="BG74" s="198"/>
    </row>
    <row r="75" spans="1:59" ht="11.25" customHeight="1">
      <c r="A75" s="249"/>
      <c r="B75" s="326"/>
      <c r="C75" s="232"/>
      <c r="D75" s="232"/>
      <c r="E75" s="232"/>
      <c r="F75" s="232"/>
      <c r="G75" s="232"/>
      <c r="H75" s="232"/>
      <c r="I75" s="232"/>
      <c r="J75" s="232"/>
      <c r="K75" s="232"/>
      <c r="L75" s="232"/>
      <c r="M75" s="232"/>
      <c r="N75" s="232"/>
      <c r="O75" s="326"/>
      <c r="P75" s="326"/>
      <c r="Q75" s="326"/>
      <c r="R75" s="326"/>
      <c r="S75" s="326"/>
      <c r="T75" s="326"/>
      <c r="U75" s="326"/>
      <c r="V75" s="232"/>
      <c r="W75" s="232"/>
      <c r="X75" s="326"/>
      <c r="Y75" s="326"/>
      <c r="Z75" s="326"/>
      <c r="AA75" s="326"/>
      <c r="AB75" s="326"/>
      <c r="AC75" s="326"/>
      <c r="AD75" s="326"/>
      <c r="AE75" s="326"/>
      <c r="AF75" s="326"/>
      <c r="AG75" s="326"/>
      <c r="AH75" s="326"/>
      <c r="AI75" s="326"/>
      <c r="AJ75" s="326"/>
      <c r="AK75" s="326"/>
      <c r="AL75" s="326"/>
      <c r="AM75" s="326"/>
      <c r="AN75" s="326"/>
      <c r="AO75" s="326"/>
      <c r="AP75" s="326"/>
      <c r="AQ75" s="326"/>
      <c r="AR75" s="326"/>
      <c r="AS75" s="326"/>
      <c r="AT75" s="326"/>
      <c r="AU75" s="326"/>
      <c r="AV75" s="326"/>
      <c r="AW75" s="326"/>
      <c r="AX75" s="326"/>
      <c r="AY75" s="326"/>
      <c r="AZ75" s="326"/>
      <c r="BA75" s="326"/>
      <c r="BB75" s="326"/>
      <c r="BC75" s="326"/>
      <c r="BD75" s="326"/>
      <c r="BE75" s="326"/>
      <c r="BF75" s="326"/>
      <c r="BG75" s="326"/>
    </row>
    <row r="76" spans="1:59">
      <c r="A76" s="231"/>
      <c r="B76" s="326"/>
      <c r="C76" s="232"/>
      <c r="D76" s="232"/>
      <c r="E76" s="232"/>
      <c r="F76" s="232"/>
      <c r="G76" s="232"/>
      <c r="H76" s="232"/>
      <c r="I76" s="232"/>
      <c r="J76" s="232"/>
      <c r="K76" s="232"/>
      <c r="L76" s="232"/>
      <c r="M76" s="232"/>
      <c r="N76" s="232"/>
      <c r="O76" s="326"/>
      <c r="P76" s="326"/>
      <c r="Q76" s="326"/>
      <c r="R76" s="326"/>
      <c r="S76" s="326"/>
      <c r="T76" s="326"/>
      <c r="U76" s="326"/>
      <c r="V76" s="232"/>
      <c r="W76" s="232"/>
      <c r="X76" s="326"/>
      <c r="Y76" s="326"/>
      <c r="Z76" s="326"/>
      <c r="AA76" s="326"/>
      <c r="AB76" s="326"/>
      <c r="AC76" s="326"/>
      <c r="AD76" s="326"/>
      <c r="AE76" s="326"/>
      <c r="AF76" s="326"/>
      <c r="AG76" s="326"/>
      <c r="AH76" s="326"/>
      <c r="AI76" s="326"/>
      <c r="AJ76" s="326"/>
      <c r="AK76" s="326"/>
      <c r="AL76" s="326"/>
      <c r="AM76" s="326"/>
      <c r="AN76" s="326"/>
      <c r="AO76" s="326"/>
      <c r="AP76" s="326"/>
      <c r="AQ76" s="326"/>
      <c r="AR76" s="326"/>
      <c r="AS76" s="326"/>
      <c r="AT76" s="326"/>
      <c r="AU76" s="326"/>
      <c r="AV76" s="326"/>
      <c r="AW76" s="326"/>
      <c r="AX76" s="326"/>
      <c r="AY76" s="326"/>
      <c r="AZ76" s="326"/>
      <c r="BA76" s="326"/>
      <c r="BB76" s="326"/>
      <c r="BC76" s="326"/>
      <c r="BD76" s="326"/>
      <c r="BE76" s="326"/>
      <c r="BF76" s="326"/>
      <c r="BG76" s="326"/>
    </row>
    <row r="77" spans="1:59">
      <c r="A77" s="231"/>
      <c r="B77" s="326"/>
      <c r="C77" s="232"/>
      <c r="D77" s="232"/>
      <c r="E77" s="232"/>
      <c r="F77" s="232"/>
      <c r="G77" s="232"/>
      <c r="H77" s="232"/>
      <c r="I77" s="232"/>
      <c r="J77" s="232"/>
      <c r="K77" s="232"/>
      <c r="L77" s="232"/>
      <c r="M77" s="232"/>
      <c r="N77" s="232"/>
      <c r="O77" s="326"/>
      <c r="P77" s="326"/>
      <c r="Q77" s="326"/>
      <c r="R77" s="326"/>
      <c r="S77" s="326"/>
      <c r="T77" s="326"/>
      <c r="U77" s="326"/>
      <c r="V77" s="232"/>
      <c r="W77" s="232"/>
      <c r="X77" s="326"/>
      <c r="Y77" s="326"/>
      <c r="Z77" s="326"/>
      <c r="AA77" s="326"/>
      <c r="AB77" s="326"/>
      <c r="AC77" s="326"/>
      <c r="AD77" s="326"/>
      <c r="AE77" s="326"/>
      <c r="AF77" s="326"/>
      <c r="AG77" s="326"/>
      <c r="AH77" s="326"/>
      <c r="AI77" s="326"/>
      <c r="AJ77" s="326"/>
      <c r="AK77" s="326"/>
      <c r="AL77" s="326"/>
      <c r="AM77" s="326"/>
      <c r="AN77" s="326"/>
      <c r="AO77" s="326"/>
      <c r="AP77" s="326"/>
      <c r="AQ77" s="326"/>
      <c r="AR77" s="326"/>
      <c r="AS77" s="326"/>
      <c r="AT77" s="326"/>
      <c r="AU77" s="326"/>
      <c r="AV77" s="326"/>
      <c r="AW77" s="326"/>
      <c r="AX77" s="326"/>
      <c r="AY77" s="326"/>
      <c r="AZ77" s="326"/>
      <c r="BA77" s="326"/>
      <c r="BB77" s="326"/>
      <c r="BC77" s="326"/>
      <c r="BD77" s="326"/>
      <c r="BE77" s="326"/>
      <c r="BF77" s="326"/>
      <c r="BG77" s="326"/>
    </row>
    <row r="78" spans="1:59">
      <c r="A78" s="231"/>
      <c r="B78" s="326"/>
      <c r="C78" s="232"/>
      <c r="D78" s="232"/>
      <c r="E78" s="232"/>
      <c r="F78" s="232"/>
      <c r="G78" s="232"/>
      <c r="H78" s="232"/>
      <c r="I78" s="232"/>
      <c r="J78" s="232"/>
      <c r="K78" s="232"/>
      <c r="L78" s="232"/>
      <c r="M78" s="232"/>
      <c r="N78" s="232"/>
      <c r="O78" s="326"/>
      <c r="P78" s="326"/>
      <c r="Q78" s="326"/>
      <c r="R78" s="326"/>
      <c r="S78" s="326"/>
      <c r="T78" s="326"/>
      <c r="U78" s="326"/>
      <c r="V78" s="232"/>
      <c r="W78" s="232"/>
      <c r="X78" s="326"/>
      <c r="Y78" s="326"/>
      <c r="Z78" s="326"/>
      <c r="AA78" s="326"/>
      <c r="AB78" s="326"/>
      <c r="AC78" s="326"/>
      <c r="AD78" s="326"/>
      <c r="AE78" s="326"/>
      <c r="AF78" s="326"/>
      <c r="AG78" s="326"/>
      <c r="AH78" s="326"/>
      <c r="AI78" s="326"/>
      <c r="AJ78" s="326"/>
      <c r="AK78" s="326"/>
      <c r="AL78" s="326"/>
      <c r="AM78" s="326"/>
      <c r="AN78" s="326"/>
      <c r="AO78" s="326"/>
      <c r="AP78" s="326"/>
      <c r="AQ78" s="326"/>
      <c r="AR78" s="326"/>
      <c r="AS78" s="326"/>
      <c r="AT78" s="326"/>
      <c r="AU78" s="326"/>
      <c r="AV78" s="326"/>
      <c r="AW78" s="326"/>
      <c r="AX78" s="326"/>
      <c r="AY78" s="326"/>
      <c r="AZ78" s="326"/>
      <c r="BA78" s="326"/>
      <c r="BB78" s="326"/>
      <c r="BC78" s="326"/>
      <c r="BD78" s="326"/>
      <c r="BE78" s="326"/>
      <c r="BF78" s="326"/>
      <c r="BG78" s="326"/>
    </row>
    <row r="79" spans="1:59">
      <c r="A79" s="231"/>
      <c r="B79" s="326"/>
      <c r="C79" s="232"/>
      <c r="D79" s="232"/>
      <c r="E79" s="232"/>
      <c r="F79" s="232"/>
      <c r="G79" s="232"/>
      <c r="H79" s="232"/>
      <c r="I79" s="232"/>
      <c r="J79" s="232"/>
      <c r="K79" s="232"/>
      <c r="L79" s="232"/>
      <c r="M79" s="232"/>
      <c r="N79" s="232"/>
      <c r="O79" s="326"/>
      <c r="P79" s="326"/>
      <c r="Q79" s="326"/>
      <c r="R79" s="326"/>
      <c r="S79" s="326"/>
      <c r="T79" s="326"/>
      <c r="U79" s="326"/>
      <c r="V79" s="232"/>
      <c r="W79" s="232"/>
      <c r="X79" s="326"/>
      <c r="Y79" s="326"/>
      <c r="Z79" s="326"/>
      <c r="AA79" s="326"/>
      <c r="AB79" s="326"/>
      <c r="AC79" s="326"/>
      <c r="AD79" s="326"/>
      <c r="AE79" s="326"/>
      <c r="AF79" s="326"/>
      <c r="AG79" s="326"/>
      <c r="AH79" s="326"/>
      <c r="AI79" s="326"/>
      <c r="AJ79" s="326"/>
      <c r="AK79" s="326"/>
      <c r="AL79" s="326"/>
      <c r="AM79" s="326"/>
      <c r="AN79" s="326"/>
      <c r="AO79" s="326"/>
      <c r="AP79" s="326"/>
      <c r="AQ79" s="326"/>
      <c r="AR79" s="326"/>
      <c r="AS79" s="326"/>
      <c r="AT79" s="326"/>
      <c r="AU79" s="326"/>
      <c r="AV79" s="326"/>
      <c r="AW79" s="326"/>
      <c r="AX79" s="326"/>
      <c r="AY79" s="326"/>
      <c r="AZ79" s="326"/>
      <c r="BA79" s="326"/>
      <c r="BB79" s="326"/>
      <c r="BC79" s="326"/>
      <c r="BD79" s="326"/>
      <c r="BE79" s="326"/>
      <c r="BF79" s="326"/>
      <c r="BG79" s="326"/>
    </row>
  </sheetData>
  <mergeCells count="111">
    <mergeCell ref="AO6:AQ6"/>
    <mergeCell ref="B10:BC10"/>
    <mergeCell ref="B12:BC14"/>
    <mergeCell ref="B16:BC16"/>
    <mergeCell ref="B18:B20"/>
    <mergeCell ref="C18:K20"/>
    <mergeCell ref="L18:L20"/>
    <mergeCell ref="M19:BC20"/>
    <mergeCell ref="AL6:AN6"/>
    <mergeCell ref="AR6:AS6"/>
    <mergeCell ref="AT6:AV6"/>
    <mergeCell ref="AW6:AX6"/>
    <mergeCell ref="AY6:BA6"/>
    <mergeCell ref="BB6:BC6"/>
    <mergeCell ref="P18:BC18"/>
    <mergeCell ref="W24:X25"/>
    <mergeCell ref="Y24:AF25"/>
    <mergeCell ref="AG24:BC25"/>
    <mergeCell ref="B21:B23"/>
    <mergeCell ref="C21:K23"/>
    <mergeCell ref="L21:L23"/>
    <mergeCell ref="O21:R21"/>
    <mergeCell ref="T21:X21"/>
    <mergeCell ref="M22:BC23"/>
    <mergeCell ref="C24:K25"/>
    <mergeCell ref="M24:N25"/>
    <mergeCell ref="O24:V25"/>
    <mergeCell ref="R26:S26"/>
    <mergeCell ref="T26:AF26"/>
    <mergeCell ref="AG26:AH26"/>
    <mergeCell ref="AZ26:BC26"/>
    <mergeCell ref="E38:L39"/>
    <mergeCell ref="M38:AF39"/>
    <mergeCell ref="AG38:AM39"/>
    <mergeCell ref="AN38:BC39"/>
    <mergeCell ref="P29:BC29"/>
    <mergeCell ref="AG32:AJ34"/>
    <mergeCell ref="O27:S28"/>
    <mergeCell ref="T27:U28"/>
    <mergeCell ref="V27:AB28"/>
    <mergeCell ref="AC27:AD28"/>
    <mergeCell ref="AE27:BC28"/>
    <mergeCell ref="B41:L42"/>
    <mergeCell ref="M41:X42"/>
    <mergeCell ref="Y41:AC42"/>
    <mergeCell ref="AE41:AR42"/>
    <mergeCell ref="AS41:BC42"/>
    <mergeCell ref="M30:BC31"/>
    <mergeCell ref="AK32:BC34"/>
    <mergeCell ref="M36:BC37"/>
    <mergeCell ref="B27:D39"/>
    <mergeCell ref="E27:L28"/>
    <mergeCell ref="M27:N28"/>
    <mergeCell ref="P33:AF34"/>
    <mergeCell ref="E35:L37"/>
    <mergeCell ref="O35:R35"/>
    <mergeCell ref="T35:X35"/>
    <mergeCell ref="E29:L31"/>
    <mergeCell ref="E32:L34"/>
    <mergeCell ref="M32:O34"/>
    <mergeCell ref="S32:AF32"/>
    <mergeCell ref="B44:D56"/>
    <mergeCell ref="E44:L46"/>
    <mergeCell ref="P44:BC44"/>
    <mergeCell ref="M45:BC46"/>
    <mergeCell ref="E47:L49"/>
    <mergeCell ref="AK47:AN49"/>
    <mergeCell ref="AO47:BC49"/>
    <mergeCell ref="M48:AJ49"/>
    <mergeCell ref="E50:L52"/>
    <mergeCell ref="E55:L56"/>
    <mergeCell ref="M55:BC56"/>
    <mergeCell ref="P47:AJ47"/>
    <mergeCell ref="E68:L69"/>
    <mergeCell ref="M68:BC69"/>
    <mergeCell ref="O50:R50"/>
    <mergeCell ref="T50:X50"/>
    <mergeCell ref="M51:BC52"/>
    <mergeCell ref="E53:L54"/>
    <mergeCell ref="M53:AF54"/>
    <mergeCell ref="AG53:AM54"/>
    <mergeCell ref="AN53:BC54"/>
    <mergeCell ref="M62:O64"/>
    <mergeCell ref="S62:AK62"/>
    <mergeCell ref="AL62:AO64"/>
    <mergeCell ref="AP62:BC64"/>
    <mergeCell ref="P63:AK64"/>
    <mergeCell ref="B71:L72"/>
    <mergeCell ref="M71:Z72"/>
    <mergeCell ref="AB71:AL72"/>
    <mergeCell ref="AM71:BC72"/>
    <mergeCell ref="BB3:BC3"/>
    <mergeCell ref="B2:N3"/>
    <mergeCell ref="AL2:BC2"/>
    <mergeCell ref="AL3:AM3"/>
    <mergeCell ref="AN3:AO3"/>
    <mergeCell ref="AP3:AQ3"/>
    <mergeCell ref="AR3:AS3"/>
    <mergeCell ref="AT3:AU3"/>
    <mergeCell ref="AV3:AW3"/>
    <mergeCell ref="AX3:AY3"/>
    <mergeCell ref="AZ3:BA3"/>
    <mergeCell ref="B59:D69"/>
    <mergeCell ref="E59:L61"/>
    <mergeCell ref="P59:BC59"/>
    <mergeCell ref="M60:BC61"/>
    <mergeCell ref="E62:L64"/>
    <mergeCell ref="E65:L67"/>
    <mergeCell ref="O65:R65"/>
    <mergeCell ref="T65:X65"/>
    <mergeCell ref="M66:BC67"/>
  </mergeCells>
  <phoneticPr fontId="2"/>
  <dataValidations count="4">
    <dataValidation imeMode="on" allowBlank="1" showInputMessage="1" showErrorMessage="1" sqref="S65 S21 S50 S35" xr:uid="{00000000-0002-0000-0000-000000000000}"/>
    <dataValidation imeMode="halfAlpha" allowBlank="1" showInputMessage="1" showErrorMessage="1" sqref="O65 M68 T65 AT6:AV6 AY6:BA6 T21:X21 O21:R21 O50 M53 T50 X41:X42 M70 AX71:AX72 T35:X35 O35:R35 M38" xr:uid="{00000000-0002-0000-0000-000001000000}"/>
    <dataValidation type="list" allowBlank="1" showInputMessage="1" showErrorMessage="1" sqref="CK13:CL13 BM13:BN13 M74:N79 V74:W79 M24:N25 W24:X25 BW13:BX13 T27:U28 M27:N28 AC27:AD28" xr:uid="{00000000-0002-0000-0000-000002000000}">
      <formula1>"□,■"</formula1>
    </dataValidation>
    <dataValidation type="list" allowBlank="1" showInputMessage="1" showErrorMessage="1" sqref="B59:D69" xr:uid="{00000000-0002-0000-0000-000003000000}">
      <formula1>"管理組合,マンション建替管理組合等"</formula1>
    </dataValidation>
  </dataValidations>
  <printOptions horizontalCentered="1"/>
  <pageMargins left="0.78740157480314965" right="0.39370078740157483" top="0.59055118110236227" bottom="0.47244094488188981" header="0.31496062992125984" footer="0.31496062992125984"/>
  <pageSetup paperSize="9" scale="95" orientation="portrait" cellComments="asDisplayed" r:id="rId1"/>
  <headerFooter>
    <oddHeader>&amp;R&amp;A</oddHeader>
    <oddFooter>&amp;R&amp;10R4マンションストック長寿命化等モデル事業③</oddFoot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CQ163"/>
  <sheetViews>
    <sheetView showGridLines="0" view="pageBreakPreview" zoomScaleNormal="100" zoomScaleSheetLayoutView="100" workbookViewId="0">
      <selection activeCell="AY6" sqref="AY6:BA6"/>
    </sheetView>
  </sheetViews>
  <sheetFormatPr defaultColWidth="1.6640625" defaultRowHeight="13.2"/>
  <sheetData>
    <row r="1" spans="1:95" ht="1.5" customHeight="1" thickBot="1">
      <c r="A1" s="194"/>
      <c r="B1" s="194"/>
      <c r="C1" s="194"/>
      <c r="D1" s="194"/>
      <c r="E1" s="194"/>
      <c r="F1" s="194"/>
      <c r="G1" s="194"/>
      <c r="H1" s="194"/>
      <c r="I1" s="194"/>
      <c r="J1" s="194"/>
      <c r="K1" s="194"/>
      <c r="L1" s="194"/>
      <c r="M1" s="194"/>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row>
    <row r="2" spans="1:95" ht="10.5" customHeight="1">
      <c r="B2" s="593" t="s">
        <v>431</v>
      </c>
      <c r="C2" s="594"/>
      <c r="D2" s="594"/>
      <c r="E2" s="594"/>
      <c r="F2" s="594"/>
      <c r="G2" s="594"/>
      <c r="H2" s="594"/>
      <c r="I2" s="594"/>
      <c r="J2" s="594"/>
      <c r="K2" s="594"/>
      <c r="L2" s="594"/>
      <c r="M2" s="594"/>
      <c r="N2" s="595"/>
      <c r="O2" s="314"/>
      <c r="P2" s="314"/>
      <c r="Q2" s="314"/>
      <c r="R2" s="314"/>
      <c r="S2" s="314"/>
      <c r="T2" s="314"/>
      <c r="U2" s="314"/>
      <c r="V2" s="314"/>
      <c r="W2" s="314"/>
      <c r="X2" s="314"/>
      <c r="Y2" s="314"/>
      <c r="Z2" s="314"/>
      <c r="AA2" s="314"/>
      <c r="AB2" s="314"/>
      <c r="AC2" s="314"/>
      <c r="AD2" s="314"/>
      <c r="AE2" s="314"/>
      <c r="AF2" s="314"/>
      <c r="AG2" s="314"/>
      <c r="AH2" s="314"/>
      <c r="AL2" s="599" t="s">
        <v>12</v>
      </c>
      <c r="AM2" s="600"/>
      <c r="AN2" s="600"/>
      <c r="AO2" s="600"/>
      <c r="AP2" s="600"/>
      <c r="AQ2" s="600"/>
      <c r="AR2" s="600"/>
      <c r="AS2" s="600"/>
      <c r="AT2" s="600"/>
      <c r="AU2" s="600"/>
      <c r="AV2" s="600"/>
      <c r="AW2" s="600"/>
      <c r="AX2" s="600"/>
      <c r="AY2" s="600"/>
      <c r="AZ2" s="600"/>
      <c r="BA2" s="600"/>
      <c r="BB2" s="600"/>
      <c r="BC2" s="601"/>
    </row>
    <row r="3" spans="1:95" ht="24" customHeight="1" thickBot="1">
      <c r="A3" s="242"/>
      <c r="B3" s="596"/>
      <c r="C3" s="597"/>
      <c r="D3" s="597"/>
      <c r="E3" s="597"/>
      <c r="F3" s="597"/>
      <c r="G3" s="597"/>
      <c r="H3" s="597"/>
      <c r="I3" s="597"/>
      <c r="J3" s="597"/>
      <c r="K3" s="597"/>
      <c r="L3" s="597"/>
      <c r="M3" s="597"/>
      <c r="N3" s="598"/>
      <c r="O3" s="1"/>
      <c r="P3" s="1"/>
      <c r="Q3" s="1"/>
      <c r="R3" s="1"/>
      <c r="S3" s="1"/>
      <c r="T3" s="1"/>
      <c r="U3" s="1"/>
      <c r="V3" s="1"/>
      <c r="W3" s="1"/>
      <c r="X3" s="296"/>
      <c r="Y3" s="1"/>
      <c r="Z3" s="1"/>
      <c r="AA3" s="1"/>
      <c r="AB3" s="1"/>
      <c r="AC3" s="1"/>
      <c r="AD3" s="1"/>
      <c r="AE3" s="1"/>
      <c r="AF3" s="1"/>
      <c r="AG3" s="1"/>
      <c r="AH3" s="1"/>
      <c r="AL3" s="866">
        <f>IF(様式1!$AL$3="","",様式1!$AL$3)</f>
        <v>2</v>
      </c>
      <c r="AM3" s="867"/>
      <c r="AN3" s="868">
        <f>IF(様式1!$AN$3="","",様式1!$AN$3)</f>
        <v>0</v>
      </c>
      <c r="AO3" s="867"/>
      <c r="AP3" s="868">
        <f>IF(様式1!$AP$3="","",様式1!$AP$3)</f>
        <v>2</v>
      </c>
      <c r="AQ3" s="867"/>
      <c r="AR3" s="868" t="str">
        <f>IF(様式1!$AR$3="","",様式1!$AR$3)</f>
        <v/>
      </c>
      <c r="AS3" s="869"/>
      <c r="AT3" s="870" t="str">
        <f>IF(様式1!$AT$3="","",様式1!$AT$3)</f>
        <v>C</v>
      </c>
      <c r="AU3" s="871"/>
      <c r="AV3" s="872" t="str">
        <f>IF(様式1!$AV$3="","",様式1!$AV$3)</f>
        <v/>
      </c>
      <c r="AW3" s="873"/>
      <c r="AX3" s="873" t="str">
        <f>IF(様式1!$AX$3="","",様式1!$AX$3)</f>
        <v/>
      </c>
      <c r="AY3" s="873"/>
      <c r="AZ3" s="868" t="str">
        <f>IF(様式1!$AZ$3="","",様式1!$AZ$3)</f>
        <v/>
      </c>
      <c r="BA3" s="867"/>
      <c r="BB3" s="868" t="str">
        <f>IF(様式1!$BB$3="","",様式1!$BB$3)</f>
        <v/>
      </c>
      <c r="BC3" s="874"/>
    </row>
    <row r="4" spans="1:95" s="289" customFormat="1" ht="12.75" customHeight="1">
      <c r="A4" s="238"/>
      <c r="B4" s="238"/>
      <c r="C4" s="238"/>
      <c r="D4" s="238"/>
      <c r="E4" s="251"/>
      <c r="F4" s="251"/>
      <c r="G4" s="251"/>
      <c r="H4" s="251"/>
      <c r="I4" s="251"/>
      <c r="J4" s="251"/>
      <c r="K4" s="238"/>
      <c r="L4" s="238"/>
      <c r="M4" s="238"/>
      <c r="N4" s="238"/>
      <c r="O4" s="238"/>
      <c r="P4" s="236"/>
      <c r="Q4" s="238"/>
      <c r="R4" s="238"/>
      <c r="S4" s="238"/>
      <c r="T4" s="238"/>
      <c r="U4" s="238"/>
      <c r="V4" s="238"/>
      <c r="W4" s="238"/>
      <c r="X4" s="238"/>
      <c r="Y4" s="238"/>
      <c r="Z4" s="238"/>
      <c r="AA4" s="238"/>
      <c r="AB4" s="238"/>
      <c r="AC4" s="238"/>
      <c r="AD4" s="252"/>
      <c r="AE4" s="252"/>
      <c r="AF4" s="238"/>
      <c r="AG4" s="238"/>
      <c r="AH4" s="238"/>
      <c r="AI4" s="238"/>
      <c r="AJ4" s="238"/>
      <c r="AK4" s="238"/>
      <c r="AL4" s="238"/>
      <c r="AM4" s="238"/>
      <c r="AN4" s="238"/>
      <c r="AO4" s="238"/>
      <c r="AP4" s="238"/>
      <c r="AQ4" s="251"/>
      <c r="AR4" s="251"/>
      <c r="AS4" s="251"/>
      <c r="AT4" s="251"/>
      <c r="AU4" s="251"/>
      <c r="AV4" s="251"/>
      <c r="AW4" s="251"/>
      <c r="AX4" s="251"/>
      <c r="AY4" s="251"/>
      <c r="AZ4" s="251"/>
      <c r="BA4" s="251"/>
      <c r="BB4" s="251"/>
      <c r="BC4" s="251"/>
      <c r="BD4" s="251"/>
    </row>
    <row r="5" spans="1:95" s="327" customFormat="1" ht="4.5" customHeight="1">
      <c r="A5" s="237"/>
      <c r="B5" s="328"/>
      <c r="C5" s="328"/>
      <c r="D5" s="328"/>
      <c r="E5" s="328"/>
      <c r="F5" s="328"/>
      <c r="G5" s="328"/>
      <c r="H5" s="328"/>
      <c r="I5" s="328"/>
      <c r="J5" s="328"/>
      <c r="K5" s="328"/>
      <c r="L5" s="328"/>
      <c r="M5" s="328"/>
      <c r="N5" s="328"/>
      <c r="O5" s="328"/>
      <c r="P5" s="328"/>
      <c r="Q5" s="328"/>
      <c r="R5" s="328"/>
      <c r="S5" s="328"/>
      <c r="T5" s="328"/>
      <c r="U5" s="328"/>
      <c r="V5" s="328"/>
      <c r="W5" s="328"/>
      <c r="X5" s="328"/>
      <c r="Y5" s="328"/>
      <c r="Z5" s="328"/>
      <c r="AA5" s="328"/>
      <c r="AB5" s="328"/>
      <c r="AC5" s="328"/>
      <c r="AD5" s="328"/>
      <c r="AE5" s="328"/>
      <c r="AF5" s="328"/>
      <c r="AG5" s="328"/>
      <c r="AH5" s="328"/>
      <c r="AI5" s="328"/>
      <c r="AJ5" s="328"/>
      <c r="AK5" s="328"/>
      <c r="AL5" s="328"/>
      <c r="AM5" s="328"/>
      <c r="AN5" s="328"/>
      <c r="AO5" s="328"/>
      <c r="AP5" s="328"/>
      <c r="AQ5" s="328"/>
      <c r="AR5" s="328"/>
      <c r="AS5" s="328"/>
      <c r="AT5" s="328"/>
      <c r="AU5" s="328"/>
      <c r="AV5" s="328"/>
      <c r="AW5" s="328"/>
      <c r="AX5" s="328"/>
      <c r="AY5" s="328"/>
      <c r="AZ5" s="328"/>
      <c r="BA5" s="328"/>
      <c r="BB5" s="328"/>
      <c r="BC5" s="328"/>
      <c r="BD5" s="328"/>
      <c r="BE5" s="326"/>
      <c r="BF5" s="326"/>
      <c r="BG5" s="326"/>
      <c r="BH5" s="326"/>
      <c r="BI5" s="326"/>
      <c r="BJ5" s="326"/>
      <c r="BK5" s="326"/>
      <c r="BL5" s="326"/>
      <c r="BM5" s="326"/>
      <c r="BN5" s="326"/>
      <c r="BO5" s="326"/>
      <c r="BP5" s="326"/>
      <c r="BQ5" s="326"/>
      <c r="BR5" s="326"/>
      <c r="BS5" s="326"/>
      <c r="BT5" s="326"/>
      <c r="BU5" s="326"/>
      <c r="BV5" s="326"/>
      <c r="BW5" s="326"/>
      <c r="BX5" s="326"/>
      <c r="BY5" s="326"/>
      <c r="BZ5" s="326"/>
      <c r="CA5" s="326"/>
      <c r="CB5" s="326"/>
      <c r="CC5" s="326"/>
      <c r="CD5" s="326"/>
      <c r="CE5" s="326"/>
      <c r="CF5" s="326"/>
      <c r="CG5" s="326"/>
      <c r="CH5" s="326"/>
      <c r="CI5" s="326"/>
      <c r="CJ5" s="326"/>
      <c r="CK5" s="326"/>
      <c r="CL5" s="326"/>
      <c r="CM5" s="326"/>
      <c r="CN5" s="326"/>
      <c r="CO5" s="326"/>
      <c r="CP5" s="326"/>
      <c r="CQ5" s="326"/>
    </row>
    <row r="6" spans="1:95" s="327" customFormat="1" ht="14.4">
      <c r="A6" s="225"/>
      <c r="B6" s="430" t="s">
        <v>424</v>
      </c>
      <c r="C6" s="225"/>
      <c r="D6" s="225"/>
      <c r="E6" s="225"/>
      <c r="F6" s="225"/>
      <c r="G6" s="225"/>
      <c r="H6" s="225"/>
      <c r="I6" s="225"/>
      <c r="J6" s="225"/>
      <c r="K6" s="225"/>
      <c r="L6" s="225"/>
      <c r="M6" s="225"/>
      <c r="N6" s="225"/>
      <c r="O6" s="225"/>
      <c r="P6" s="225"/>
      <c r="Q6" s="225"/>
      <c r="R6" s="225"/>
      <c r="S6" s="225"/>
      <c r="T6" s="225"/>
      <c r="U6" s="225"/>
      <c r="V6" s="225"/>
      <c r="W6" s="225"/>
      <c r="X6" s="225"/>
      <c r="Y6" s="225"/>
      <c r="Z6" s="225"/>
      <c r="AA6" s="225"/>
      <c r="AB6" s="225"/>
      <c r="AC6" s="225"/>
      <c r="AD6" s="225"/>
      <c r="AE6" s="225"/>
      <c r="AF6" s="225"/>
      <c r="AG6" s="225"/>
      <c r="AH6" s="225"/>
      <c r="AI6" s="225"/>
      <c r="AJ6" s="225"/>
      <c r="AK6" s="225"/>
      <c r="AL6" s="225"/>
      <c r="AM6" s="225"/>
      <c r="AN6" s="225"/>
      <c r="AO6" s="225"/>
      <c r="AP6" s="225"/>
      <c r="AQ6" s="225"/>
      <c r="AR6" s="225"/>
      <c r="AS6" s="225"/>
      <c r="AT6" s="225"/>
      <c r="AU6" s="225"/>
      <c r="AV6" s="225"/>
      <c r="AW6" s="225"/>
      <c r="AX6" s="225"/>
      <c r="AY6" s="225"/>
      <c r="AZ6" s="225"/>
      <c r="BA6" s="225"/>
      <c r="BB6" s="225"/>
      <c r="BC6" s="225"/>
      <c r="BD6" s="225"/>
    </row>
    <row r="7" spans="1:95" s="327" customFormat="1" ht="4.5" customHeight="1">
      <c r="A7" s="225"/>
      <c r="B7" s="225"/>
      <c r="C7" s="225"/>
      <c r="D7" s="225"/>
      <c r="E7" s="225"/>
      <c r="F7" s="225"/>
      <c r="G7" s="225"/>
      <c r="H7" s="225"/>
      <c r="I7" s="225"/>
      <c r="J7" s="225"/>
      <c r="K7" s="225"/>
      <c r="L7" s="225"/>
      <c r="M7" s="225"/>
      <c r="N7" s="225"/>
      <c r="O7" s="225"/>
      <c r="P7" s="225"/>
      <c r="Q7" s="225"/>
      <c r="R7" s="225"/>
      <c r="S7" s="225"/>
      <c r="T7" s="225"/>
      <c r="U7" s="225"/>
      <c r="V7" s="225"/>
      <c r="W7" s="225"/>
      <c r="X7" s="225"/>
      <c r="Y7" s="225"/>
      <c r="Z7" s="225"/>
      <c r="AA7" s="225"/>
      <c r="AB7" s="225"/>
      <c r="AC7" s="225"/>
      <c r="AD7" s="225"/>
      <c r="AE7" s="225"/>
      <c r="AF7" s="225"/>
      <c r="AG7" s="225"/>
      <c r="AH7" s="225"/>
      <c r="AI7" s="225"/>
      <c r="AJ7" s="225"/>
      <c r="AK7" s="225"/>
      <c r="AL7" s="225"/>
      <c r="AM7" s="225"/>
      <c r="AN7" s="225"/>
      <c r="AO7" s="225"/>
      <c r="AP7" s="225"/>
      <c r="AQ7" s="225"/>
      <c r="AR7" s="225"/>
      <c r="AS7" s="225"/>
      <c r="AT7" s="225"/>
      <c r="AU7" s="225"/>
      <c r="AV7" s="225"/>
      <c r="AW7" s="225"/>
      <c r="AX7" s="225"/>
      <c r="AY7" s="225"/>
      <c r="AZ7" s="225"/>
      <c r="BA7" s="225"/>
      <c r="BB7" s="225"/>
      <c r="BC7" s="225"/>
      <c r="BD7" s="225"/>
    </row>
    <row r="8" spans="1:95" s="327" customFormat="1" ht="9" customHeight="1">
      <c r="A8" s="225"/>
      <c r="B8" s="225"/>
      <c r="C8" s="225"/>
      <c r="D8" s="225"/>
      <c r="E8" s="225"/>
      <c r="F8" s="225"/>
      <c r="G8" s="225"/>
      <c r="H8" s="225"/>
      <c r="I8" s="225"/>
      <c r="J8" s="225"/>
      <c r="K8" s="225"/>
      <c r="L8" s="225"/>
      <c r="M8" s="225"/>
      <c r="N8" s="225"/>
      <c r="O8" s="225"/>
      <c r="P8" s="225"/>
      <c r="Q8" s="225"/>
      <c r="R8" s="225"/>
      <c r="S8" s="225"/>
      <c r="T8" s="225"/>
      <c r="U8" s="225"/>
      <c r="V8" s="225"/>
      <c r="W8" s="225"/>
      <c r="X8" s="225"/>
      <c r="Y8" s="225"/>
      <c r="Z8" s="225"/>
      <c r="AA8" s="225"/>
      <c r="AB8" s="225"/>
      <c r="AC8" s="225"/>
      <c r="AD8" s="225"/>
      <c r="AE8" s="225"/>
      <c r="AF8" s="225"/>
      <c r="AG8" s="225"/>
      <c r="AH8" s="225"/>
      <c r="AI8" s="225"/>
      <c r="AJ8" s="225"/>
      <c r="AK8" s="225"/>
      <c r="AL8" s="225"/>
      <c r="AM8" s="225"/>
      <c r="AN8" s="225"/>
      <c r="AO8" s="225"/>
      <c r="AP8" s="225"/>
      <c r="AQ8" s="225"/>
      <c r="AR8" s="225"/>
      <c r="AS8" s="225"/>
      <c r="AT8" s="225"/>
      <c r="AU8" s="225"/>
      <c r="AV8" s="225"/>
      <c r="AW8" s="225"/>
      <c r="AX8" s="225"/>
      <c r="AY8" s="225"/>
      <c r="AZ8" s="225"/>
      <c r="BA8" s="225"/>
      <c r="BB8" s="225"/>
      <c r="BC8" s="225"/>
      <c r="BD8" s="225"/>
    </row>
    <row r="9" spans="1:95" s="356" customFormat="1" ht="47.25" customHeight="1">
      <c r="C9" s="1359" t="s">
        <v>547</v>
      </c>
      <c r="D9" s="1359"/>
      <c r="E9" s="1359"/>
      <c r="F9" s="1359"/>
      <c r="G9" s="1359"/>
      <c r="H9" s="1359"/>
      <c r="I9" s="1359"/>
      <c r="J9" s="1359"/>
      <c r="K9" s="1359"/>
      <c r="L9" s="1359"/>
      <c r="M9" s="1359"/>
      <c r="N9" s="1359"/>
      <c r="O9" s="1359"/>
      <c r="P9" s="1359"/>
      <c r="Q9" s="1359"/>
      <c r="R9" s="1359"/>
      <c r="S9" s="1359"/>
      <c r="T9" s="1359"/>
      <c r="U9" s="1359"/>
      <c r="V9" s="1359"/>
      <c r="W9" s="1359"/>
      <c r="X9" s="1359"/>
      <c r="Y9" s="1359"/>
      <c r="Z9" s="1359"/>
      <c r="AA9" s="1359"/>
      <c r="AB9" s="1359"/>
      <c r="AC9" s="1359"/>
      <c r="AD9" s="1359"/>
      <c r="AE9" s="1359"/>
      <c r="AF9" s="1359"/>
      <c r="AG9" s="1359"/>
      <c r="AH9" s="1359"/>
      <c r="AI9" s="1359"/>
      <c r="AJ9" s="1359"/>
      <c r="AK9" s="1359"/>
      <c r="AL9" s="1359"/>
      <c r="AM9" s="1359"/>
      <c r="AN9" s="1359"/>
      <c r="AO9" s="1359"/>
      <c r="AP9" s="1359"/>
      <c r="AQ9" s="1359"/>
      <c r="AR9" s="1359"/>
      <c r="AS9" s="1359"/>
      <c r="AT9" s="1359"/>
      <c r="AU9" s="1359"/>
      <c r="AV9" s="1359"/>
      <c r="AW9" s="1359"/>
      <c r="AX9" s="1359"/>
      <c r="AY9" s="1359"/>
      <c r="AZ9" s="1359"/>
      <c r="BA9" s="1359"/>
      <c r="BB9" s="1359"/>
      <c r="BC9" s="431"/>
    </row>
    <row r="10" spans="1:95" s="356" customFormat="1" ht="60.75" customHeight="1">
      <c r="C10" s="1360" t="s">
        <v>646</v>
      </c>
      <c r="D10" s="1360"/>
      <c r="E10" s="1360"/>
      <c r="F10" s="1360"/>
      <c r="G10" s="1360"/>
      <c r="H10" s="1360"/>
      <c r="I10" s="1360"/>
      <c r="J10" s="1360"/>
      <c r="K10" s="1360"/>
      <c r="L10" s="1360"/>
      <c r="M10" s="1360"/>
      <c r="N10" s="1360"/>
      <c r="O10" s="1360"/>
      <c r="P10" s="1360"/>
      <c r="Q10" s="1360"/>
      <c r="R10" s="1360"/>
      <c r="S10" s="1360"/>
      <c r="T10" s="1360"/>
      <c r="U10" s="1360"/>
      <c r="V10" s="1360"/>
      <c r="W10" s="1360"/>
      <c r="X10" s="1360"/>
      <c r="Y10" s="1360"/>
      <c r="Z10" s="1360"/>
      <c r="AA10" s="1360"/>
      <c r="AB10" s="1360"/>
      <c r="AC10" s="1360"/>
      <c r="AD10" s="1360"/>
      <c r="AE10" s="1360"/>
      <c r="AF10" s="1360"/>
      <c r="AG10" s="1360"/>
      <c r="AH10" s="1360"/>
      <c r="AI10" s="1360"/>
      <c r="AJ10" s="1360"/>
      <c r="AK10" s="1360"/>
      <c r="AL10" s="1360"/>
      <c r="AM10" s="1360"/>
      <c r="AN10" s="1360"/>
      <c r="AO10" s="1360"/>
      <c r="AP10" s="1360"/>
      <c r="AQ10" s="1360"/>
      <c r="AR10" s="1360"/>
      <c r="AS10" s="1360"/>
      <c r="AT10" s="1360"/>
      <c r="AU10" s="1360"/>
      <c r="AV10" s="1360"/>
      <c r="AW10" s="1360"/>
      <c r="AX10" s="1360"/>
      <c r="AY10" s="1360"/>
      <c r="AZ10" s="1360"/>
      <c r="BA10" s="1360"/>
      <c r="BB10" s="1360"/>
    </row>
    <row r="11" spans="1:95" s="356" customFormat="1" ht="6" customHeight="1">
      <c r="H11" s="358"/>
      <c r="I11" s="359"/>
    </row>
    <row r="12" spans="1:95" s="356" customFormat="1" ht="27" customHeight="1">
      <c r="B12" s="360" t="s">
        <v>548</v>
      </c>
      <c r="E12" s="1353" t="s">
        <v>553</v>
      </c>
      <c r="F12" s="1353"/>
      <c r="G12" s="1353"/>
      <c r="H12" s="1353"/>
      <c r="I12" s="1353"/>
      <c r="J12" s="1353"/>
      <c r="K12" s="1353"/>
      <c r="L12" s="1353"/>
      <c r="M12" s="1353"/>
      <c r="N12" s="1353"/>
      <c r="O12" s="1353"/>
      <c r="P12" s="1353"/>
      <c r="Q12" s="1353"/>
      <c r="R12" s="1353"/>
      <c r="S12" s="1353"/>
      <c r="T12" s="1353"/>
      <c r="U12" s="1353"/>
      <c r="V12" s="1353"/>
      <c r="W12" s="1353"/>
      <c r="X12" s="1353"/>
      <c r="Y12" s="1353"/>
      <c r="Z12" s="1353"/>
      <c r="AA12" s="1353"/>
      <c r="AB12" s="1353"/>
      <c r="AC12" s="1353"/>
      <c r="AD12" s="1353"/>
      <c r="AE12" s="1353"/>
      <c r="AF12" s="1353"/>
      <c r="AG12" s="1353"/>
      <c r="AH12" s="1353"/>
      <c r="AI12" s="1353"/>
      <c r="AJ12" s="1353"/>
      <c r="AK12" s="1353"/>
      <c r="AL12" s="1353"/>
      <c r="AM12" s="1353"/>
      <c r="AN12" s="1353"/>
      <c r="AO12" s="1353"/>
      <c r="AP12" s="1353"/>
      <c r="AQ12" s="1353"/>
      <c r="AR12" s="1353"/>
      <c r="AS12" s="1353"/>
      <c r="AT12" s="1353"/>
      <c r="AU12" s="1353"/>
      <c r="AV12" s="1353"/>
      <c r="AW12" s="1353"/>
      <c r="AX12" s="1353"/>
      <c r="AY12" s="1353"/>
      <c r="AZ12" s="1353"/>
      <c r="BA12" s="1353"/>
      <c r="BB12" s="1353"/>
    </row>
    <row r="13" spans="1:95" s="356" customFormat="1" ht="6" customHeight="1">
      <c r="E13" s="430"/>
      <c r="F13" s="430"/>
      <c r="G13" s="430"/>
      <c r="H13" s="430"/>
      <c r="I13" s="430"/>
      <c r="J13" s="432"/>
      <c r="K13" s="432"/>
      <c r="L13" s="430"/>
      <c r="M13" s="430"/>
      <c r="N13" s="430"/>
      <c r="O13" s="430"/>
      <c r="P13" s="430"/>
      <c r="Q13" s="430"/>
      <c r="R13" s="430"/>
      <c r="S13" s="430"/>
      <c r="T13" s="430"/>
      <c r="U13" s="430"/>
      <c r="V13" s="430"/>
      <c r="W13" s="430"/>
      <c r="X13" s="430"/>
      <c r="Y13" s="430"/>
      <c r="Z13" s="430"/>
      <c r="AA13" s="430"/>
      <c r="AB13" s="430"/>
      <c r="AC13" s="430"/>
      <c r="AD13" s="430"/>
      <c r="AE13" s="430"/>
      <c r="AF13" s="430"/>
      <c r="AG13" s="430"/>
      <c r="AH13" s="430"/>
      <c r="AI13" s="430"/>
      <c r="AJ13" s="430"/>
      <c r="AK13" s="430"/>
      <c r="AL13" s="430"/>
      <c r="AM13" s="430"/>
      <c r="AN13" s="430"/>
      <c r="AO13" s="430"/>
      <c r="AP13" s="430"/>
      <c r="AQ13" s="430"/>
      <c r="AR13" s="430"/>
      <c r="AS13" s="430"/>
      <c r="AT13" s="430"/>
      <c r="AU13" s="430"/>
      <c r="AV13" s="430"/>
      <c r="AW13" s="430"/>
      <c r="AX13" s="430"/>
      <c r="AY13" s="430"/>
      <c r="AZ13" s="430"/>
      <c r="BA13" s="430"/>
      <c r="BB13" s="430"/>
    </row>
    <row r="14" spans="1:95" s="356" customFormat="1" ht="27" customHeight="1">
      <c r="B14" s="360" t="s">
        <v>548</v>
      </c>
      <c r="E14" s="1353" t="s">
        <v>554</v>
      </c>
      <c r="F14" s="1353"/>
      <c r="G14" s="1353"/>
      <c r="H14" s="1353"/>
      <c r="I14" s="1353"/>
      <c r="J14" s="1353"/>
      <c r="K14" s="1353"/>
      <c r="L14" s="1353"/>
      <c r="M14" s="1353"/>
      <c r="N14" s="1353"/>
      <c r="O14" s="1353"/>
      <c r="P14" s="1353"/>
      <c r="Q14" s="1353"/>
      <c r="R14" s="1353"/>
      <c r="S14" s="1353"/>
      <c r="T14" s="1353"/>
      <c r="U14" s="1353"/>
      <c r="V14" s="1353"/>
      <c r="W14" s="1353"/>
      <c r="X14" s="1353"/>
      <c r="Y14" s="1353"/>
      <c r="Z14" s="1353"/>
      <c r="AA14" s="1353"/>
      <c r="AB14" s="1353"/>
      <c r="AC14" s="1353"/>
      <c r="AD14" s="1353"/>
      <c r="AE14" s="1353"/>
      <c r="AF14" s="1353"/>
      <c r="AG14" s="1353"/>
      <c r="AH14" s="1353"/>
      <c r="AI14" s="1353"/>
      <c r="AJ14" s="1353"/>
      <c r="AK14" s="1353"/>
      <c r="AL14" s="1353"/>
      <c r="AM14" s="1353"/>
      <c r="AN14" s="1353"/>
      <c r="AO14" s="1353"/>
      <c r="AP14" s="1353"/>
      <c r="AQ14" s="1353"/>
      <c r="AR14" s="1353"/>
      <c r="AS14" s="1353"/>
      <c r="AT14" s="1353"/>
      <c r="AU14" s="1353"/>
      <c r="AV14" s="1353"/>
      <c r="AW14" s="1353"/>
      <c r="AX14" s="1353"/>
      <c r="AY14" s="1353"/>
      <c r="AZ14" s="1353"/>
      <c r="BA14" s="1353"/>
      <c r="BB14" s="1353"/>
    </row>
    <row r="15" spans="1:95" s="356" customFormat="1" ht="6" customHeight="1">
      <c r="B15" s="361"/>
      <c r="E15" s="1357"/>
      <c r="F15" s="1358"/>
      <c r="G15" s="1358"/>
      <c r="H15" s="1358"/>
      <c r="I15" s="1358"/>
      <c r="J15" s="1358"/>
      <c r="K15" s="1358"/>
      <c r="L15" s="1358"/>
      <c r="M15" s="1358"/>
      <c r="N15" s="430"/>
      <c r="O15" s="430"/>
      <c r="P15" s="430"/>
      <c r="Q15" s="430"/>
      <c r="R15" s="430"/>
      <c r="S15" s="430"/>
      <c r="T15" s="430"/>
      <c r="U15" s="430"/>
      <c r="V15" s="430"/>
      <c r="W15" s="430"/>
      <c r="X15" s="430"/>
      <c r="Y15" s="430"/>
      <c r="Z15" s="430"/>
      <c r="AA15" s="430"/>
      <c r="AB15" s="430"/>
      <c r="AC15" s="430"/>
      <c r="AD15" s="430"/>
      <c r="AE15" s="430"/>
      <c r="AF15" s="430"/>
      <c r="AG15" s="430"/>
      <c r="AH15" s="430"/>
      <c r="AI15" s="430"/>
      <c r="AJ15" s="430"/>
      <c r="AK15" s="430"/>
      <c r="AL15" s="430"/>
      <c r="AM15" s="430"/>
      <c r="AN15" s="430"/>
      <c r="AO15" s="430"/>
      <c r="AP15" s="430"/>
      <c r="AQ15" s="430"/>
      <c r="AR15" s="430"/>
      <c r="AS15" s="430"/>
      <c r="AT15" s="430"/>
      <c r="AU15" s="430"/>
      <c r="AV15" s="430"/>
      <c r="AW15" s="430"/>
      <c r="AX15" s="430"/>
      <c r="AY15" s="430"/>
      <c r="AZ15" s="430"/>
      <c r="BA15" s="430"/>
      <c r="BB15" s="430"/>
    </row>
    <row r="16" spans="1:95" s="356" customFormat="1" ht="27" customHeight="1">
      <c r="B16" s="360" t="s">
        <v>548</v>
      </c>
      <c r="E16" s="1353" t="s">
        <v>647</v>
      </c>
      <c r="F16" s="1353"/>
      <c r="G16" s="1353"/>
      <c r="H16" s="1353"/>
      <c r="I16" s="1353"/>
      <c r="J16" s="1353"/>
      <c r="K16" s="1353"/>
      <c r="L16" s="1353"/>
      <c r="M16" s="1353"/>
      <c r="N16" s="1353"/>
      <c r="O16" s="1353"/>
      <c r="P16" s="1353"/>
      <c r="Q16" s="1353"/>
      <c r="R16" s="1353"/>
      <c r="S16" s="1353"/>
      <c r="T16" s="1353"/>
      <c r="U16" s="1353"/>
      <c r="V16" s="1353"/>
      <c r="W16" s="1353"/>
      <c r="X16" s="1353"/>
      <c r="Y16" s="1353"/>
      <c r="Z16" s="1353"/>
      <c r="AA16" s="1353"/>
      <c r="AB16" s="1353"/>
      <c r="AC16" s="1353"/>
      <c r="AD16" s="1353"/>
      <c r="AE16" s="1353"/>
      <c r="AF16" s="1353"/>
      <c r="AG16" s="1353"/>
      <c r="AH16" s="1353"/>
      <c r="AI16" s="1353"/>
      <c r="AJ16" s="1353"/>
      <c r="AK16" s="1353"/>
      <c r="AL16" s="1353"/>
      <c r="AM16" s="1353"/>
      <c r="AN16" s="1353"/>
      <c r="AO16" s="1353"/>
      <c r="AP16" s="1353"/>
      <c r="AQ16" s="1353"/>
      <c r="AR16" s="1353"/>
      <c r="AS16" s="1353"/>
      <c r="AT16" s="1353"/>
      <c r="AU16" s="1353"/>
      <c r="AV16" s="1353"/>
      <c r="AW16" s="1353"/>
      <c r="AX16" s="1353"/>
      <c r="AY16" s="1353"/>
      <c r="AZ16" s="1353"/>
      <c r="BA16" s="1353"/>
      <c r="BB16" s="1353"/>
    </row>
    <row r="17" spans="1:56" s="356" customFormat="1" ht="71.25" customHeight="1">
      <c r="B17" s="361"/>
      <c r="E17" s="1354" t="s">
        <v>662</v>
      </c>
      <c r="F17" s="1354"/>
      <c r="G17" s="1354"/>
      <c r="H17" s="1354"/>
      <c r="I17" s="1354"/>
      <c r="J17" s="1354"/>
      <c r="K17" s="1354"/>
      <c r="L17" s="1354"/>
      <c r="M17" s="1354"/>
      <c r="N17" s="1354"/>
      <c r="O17" s="1354"/>
      <c r="P17" s="1354"/>
      <c r="Q17" s="1354"/>
      <c r="R17" s="1354"/>
      <c r="S17" s="1354"/>
      <c r="T17" s="1354"/>
      <c r="U17" s="1354"/>
      <c r="V17" s="1354"/>
      <c r="W17" s="1354"/>
      <c r="X17" s="1354"/>
      <c r="Y17" s="1354"/>
      <c r="Z17" s="1354"/>
      <c r="AA17" s="1354"/>
      <c r="AB17" s="1354"/>
      <c r="AC17" s="1354"/>
      <c r="AD17" s="1354"/>
      <c r="AE17" s="1354"/>
      <c r="AF17" s="1354"/>
      <c r="AG17" s="1354"/>
      <c r="AH17" s="1354"/>
      <c r="AI17" s="1354"/>
      <c r="AJ17" s="1354"/>
      <c r="AK17" s="1354"/>
      <c r="AL17" s="1354"/>
      <c r="AM17" s="1354"/>
      <c r="AN17" s="1354"/>
      <c r="AO17" s="1354"/>
      <c r="AP17" s="1354"/>
      <c r="AQ17" s="1354"/>
      <c r="AR17" s="1354"/>
      <c r="AS17" s="1354"/>
      <c r="AT17" s="1354"/>
      <c r="AU17" s="1354"/>
      <c r="AV17" s="1354"/>
      <c r="AW17" s="1354"/>
      <c r="AX17" s="1354"/>
      <c r="AY17" s="1354"/>
      <c r="AZ17" s="1354"/>
      <c r="BA17" s="1354"/>
      <c r="BB17" s="1354"/>
    </row>
    <row r="18" spans="1:56" s="356" customFormat="1" ht="15" customHeight="1">
      <c r="B18" s="362" t="s">
        <v>548</v>
      </c>
      <c r="E18" s="1352" t="s">
        <v>549</v>
      </c>
      <c r="F18" s="1352"/>
      <c r="G18" s="1352"/>
      <c r="H18" s="1352"/>
      <c r="I18" s="1352"/>
      <c r="J18" s="1352"/>
      <c r="K18" s="1352"/>
      <c r="L18" s="1352"/>
      <c r="M18" s="1352"/>
      <c r="N18" s="1352"/>
      <c r="O18" s="1352"/>
      <c r="P18" s="1352"/>
      <c r="Q18" s="1352"/>
      <c r="R18" s="1352"/>
      <c r="S18" s="1352"/>
      <c r="T18" s="1352"/>
      <c r="U18" s="1352"/>
      <c r="V18" s="1352"/>
      <c r="W18" s="1352"/>
      <c r="X18" s="1352"/>
      <c r="Y18" s="1352"/>
      <c r="Z18" s="1352"/>
      <c r="AA18" s="1352"/>
      <c r="AB18" s="1352"/>
      <c r="AC18" s="1352"/>
      <c r="AD18" s="1352"/>
      <c r="AE18" s="1352"/>
      <c r="AF18" s="1352"/>
      <c r="AG18" s="1352"/>
      <c r="AH18" s="1352"/>
      <c r="AI18" s="1352"/>
      <c r="AJ18" s="1352"/>
      <c r="AK18" s="1352"/>
      <c r="AL18" s="1352"/>
      <c r="AM18" s="1352"/>
      <c r="AN18" s="1352"/>
      <c r="AO18" s="1352"/>
      <c r="AP18" s="1352"/>
      <c r="AQ18" s="1352"/>
      <c r="AR18" s="1352"/>
      <c r="AS18" s="1352"/>
      <c r="AT18" s="1352"/>
      <c r="AU18" s="1352"/>
      <c r="AV18" s="1352"/>
      <c r="AW18" s="1352"/>
      <c r="AX18" s="1352"/>
      <c r="AY18" s="1352"/>
      <c r="AZ18" s="1352"/>
      <c r="BA18" s="1352"/>
      <c r="BB18" s="1352"/>
    </row>
    <row r="19" spans="1:56" s="356" customFormat="1" ht="62.25" customHeight="1">
      <c r="B19" s="363"/>
      <c r="E19" s="1354" t="s">
        <v>659</v>
      </c>
      <c r="F19" s="1354"/>
      <c r="G19" s="1354"/>
      <c r="H19" s="1354"/>
      <c r="I19" s="1354"/>
      <c r="J19" s="1354"/>
      <c r="K19" s="1354"/>
      <c r="L19" s="1354"/>
      <c r="M19" s="1354"/>
      <c r="N19" s="1354"/>
      <c r="O19" s="1354"/>
      <c r="P19" s="1354"/>
      <c r="Q19" s="1354"/>
      <c r="R19" s="1354"/>
      <c r="S19" s="1354"/>
      <c r="T19" s="1354"/>
      <c r="U19" s="1354"/>
      <c r="V19" s="1354"/>
      <c r="W19" s="1354"/>
      <c r="X19" s="1354"/>
      <c r="Y19" s="1354"/>
      <c r="Z19" s="1354"/>
      <c r="AA19" s="1354"/>
      <c r="AB19" s="1354"/>
      <c r="AC19" s="1354"/>
      <c r="AD19" s="1354"/>
      <c r="AE19" s="1354"/>
      <c r="AF19" s="1354"/>
      <c r="AG19" s="1354"/>
      <c r="AH19" s="1354"/>
      <c r="AI19" s="1354"/>
      <c r="AJ19" s="1354"/>
      <c r="AK19" s="1354"/>
      <c r="AL19" s="1354"/>
      <c r="AM19" s="1354"/>
      <c r="AN19" s="1354"/>
      <c r="AO19" s="1354"/>
      <c r="AP19" s="1354"/>
      <c r="AQ19" s="1354"/>
      <c r="AR19" s="1354"/>
      <c r="AS19" s="1354"/>
      <c r="AT19" s="1354"/>
      <c r="AU19" s="1354"/>
      <c r="AV19" s="1354"/>
      <c r="AW19" s="1354"/>
      <c r="AX19" s="1354"/>
      <c r="AY19" s="1354"/>
      <c r="AZ19" s="1354"/>
      <c r="BA19" s="1354"/>
      <c r="BB19" s="1354"/>
    </row>
    <row r="20" spans="1:56" s="356" customFormat="1" ht="6" customHeight="1">
      <c r="G20" s="404"/>
      <c r="H20" s="357"/>
      <c r="I20" s="357"/>
      <c r="J20" s="357"/>
    </row>
    <row r="21" spans="1:56" s="356" customFormat="1" ht="27" customHeight="1">
      <c r="B21" s="360" t="s">
        <v>548</v>
      </c>
      <c r="E21" s="1353" t="s">
        <v>555</v>
      </c>
      <c r="F21" s="1353"/>
      <c r="G21" s="1353"/>
      <c r="H21" s="1353"/>
      <c r="I21" s="1353"/>
      <c r="J21" s="1353"/>
      <c r="K21" s="1353"/>
      <c r="L21" s="1353"/>
      <c r="M21" s="1353"/>
      <c r="N21" s="1353"/>
      <c r="O21" s="1353"/>
      <c r="P21" s="1353"/>
      <c r="Q21" s="1353"/>
      <c r="R21" s="1353"/>
      <c r="S21" s="1353"/>
      <c r="T21" s="1353"/>
      <c r="U21" s="1353"/>
      <c r="V21" s="1353"/>
      <c r="W21" s="1353"/>
      <c r="X21" s="1353"/>
      <c r="Y21" s="1353"/>
      <c r="Z21" s="1353"/>
      <c r="AA21" s="1353"/>
      <c r="AB21" s="1353"/>
      <c r="AC21" s="1353"/>
      <c r="AD21" s="1353"/>
      <c r="AE21" s="1353"/>
      <c r="AF21" s="1353"/>
      <c r="AG21" s="1353"/>
      <c r="AH21" s="1353"/>
      <c r="AI21" s="1353"/>
      <c r="AJ21" s="1353"/>
      <c r="AK21" s="1353"/>
      <c r="AL21" s="1353"/>
      <c r="AM21" s="1353"/>
      <c r="AN21" s="1353"/>
      <c r="AO21" s="1353"/>
      <c r="AP21" s="1353"/>
      <c r="AQ21" s="1353"/>
      <c r="AR21" s="1353"/>
      <c r="AS21" s="1353"/>
      <c r="AT21" s="1353"/>
      <c r="AU21" s="1353"/>
      <c r="AV21" s="1353"/>
      <c r="AW21" s="1353"/>
      <c r="AX21" s="1353"/>
      <c r="AY21" s="1353"/>
      <c r="AZ21" s="1353"/>
      <c r="BA21" s="1353"/>
      <c r="BB21" s="1353"/>
    </row>
    <row r="22" spans="1:56" s="356" customFormat="1" ht="6" customHeight="1">
      <c r="B22" s="361"/>
      <c r="E22" s="1355"/>
      <c r="F22" s="1356"/>
      <c r="G22" s="1356"/>
      <c r="H22" s="1356"/>
      <c r="I22" s="1356"/>
      <c r="J22" s="1356"/>
      <c r="K22" s="1356"/>
      <c r="L22" s="1356"/>
      <c r="M22" s="1356"/>
    </row>
    <row r="23" spans="1:56" s="356" customFormat="1" ht="35.25" customHeight="1">
      <c r="B23" s="360" t="s">
        <v>548</v>
      </c>
      <c r="E23" s="1353" t="s">
        <v>556</v>
      </c>
      <c r="F23" s="1353"/>
      <c r="G23" s="1353"/>
      <c r="H23" s="1353"/>
      <c r="I23" s="1353"/>
      <c r="J23" s="1353"/>
      <c r="K23" s="1353"/>
      <c r="L23" s="1353"/>
      <c r="M23" s="1353"/>
      <c r="N23" s="1353"/>
      <c r="O23" s="1353"/>
      <c r="P23" s="1353"/>
      <c r="Q23" s="1353"/>
      <c r="R23" s="1353"/>
      <c r="S23" s="1353"/>
      <c r="T23" s="1353"/>
      <c r="U23" s="1353"/>
      <c r="V23" s="1353"/>
      <c r="W23" s="1353"/>
      <c r="X23" s="1353"/>
      <c r="Y23" s="1353"/>
      <c r="Z23" s="1353"/>
      <c r="AA23" s="1353"/>
      <c r="AB23" s="1353"/>
      <c r="AC23" s="1353"/>
      <c r="AD23" s="1353"/>
      <c r="AE23" s="1353"/>
      <c r="AF23" s="1353"/>
      <c r="AG23" s="1353"/>
      <c r="AH23" s="1353"/>
      <c r="AI23" s="1353"/>
      <c r="AJ23" s="1353"/>
      <c r="AK23" s="1353"/>
      <c r="AL23" s="1353"/>
      <c r="AM23" s="1353"/>
      <c r="AN23" s="1353"/>
      <c r="AO23" s="1353"/>
      <c r="AP23" s="1353"/>
      <c r="AQ23" s="1353"/>
      <c r="AR23" s="1353"/>
      <c r="AS23" s="1353"/>
      <c r="AT23" s="1353"/>
      <c r="AU23" s="1353"/>
      <c r="AV23" s="1353"/>
      <c r="AW23" s="1353"/>
      <c r="AX23" s="1353"/>
      <c r="AY23" s="1353"/>
      <c r="AZ23" s="1353"/>
      <c r="BA23" s="1353"/>
      <c r="BB23" s="1353"/>
    </row>
    <row r="24" spans="1:56" s="356" customFormat="1" ht="6" customHeight="1">
      <c r="B24" s="361"/>
      <c r="E24" s="1355"/>
      <c r="F24" s="1356"/>
      <c r="G24" s="1356"/>
      <c r="H24" s="1356"/>
      <c r="I24" s="1356"/>
      <c r="J24" s="1356"/>
      <c r="K24" s="1356"/>
      <c r="L24" s="1356"/>
      <c r="M24" s="1356"/>
    </row>
    <row r="25" spans="1:56" s="356" customFormat="1" ht="15" customHeight="1">
      <c r="B25" s="361" t="s">
        <v>548</v>
      </c>
      <c r="E25" s="1352" t="s">
        <v>550</v>
      </c>
      <c r="F25" s="1352"/>
      <c r="G25" s="1352"/>
      <c r="H25" s="1352"/>
      <c r="I25" s="1352"/>
      <c r="J25" s="1352"/>
      <c r="K25" s="1352"/>
      <c r="L25" s="1352"/>
      <c r="M25" s="1352"/>
      <c r="N25" s="1352"/>
      <c r="O25" s="1352"/>
      <c r="P25" s="1352"/>
      <c r="Q25" s="1352"/>
      <c r="R25" s="1352"/>
      <c r="S25" s="1352"/>
      <c r="T25" s="1352"/>
      <c r="U25" s="1352"/>
      <c r="V25" s="1352"/>
      <c r="W25" s="1352"/>
      <c r="X25" s="1352"/>
      <c r="Y25" s="1352"/>
      <c r="Z25" s="1352"/>
      <c r="AA25" s="1352"/>
      <c r="AB25" s="1352"/>
      <c r="AC25" s="1352"/>
      <c r="AD25" s="1352"/>
      <c r="AE25" s="1352"/>
      <c r="AF25" s="1352"/>
      <c r="AG25" s="1352"/>
      <c r="AH25" s="1352"/>
      <c r="AI25" s="1352"/>
      <c r="AJ25" s="1352"/>
      <c r="AK25" s="1352"/>
      <c r="AL25" s="1352"/>
      <c r="AM25" s="1352"/>
      <c r="AN25" s="1352"/>
      <c r="AO25" s="1352"/>
      <c r="AP25" s="1352"/>
      <c r="AQ25" s="1352"/>
      <c r="AR25" s="1352"/>
      <c r="AS25" s="1352"/>
      <c r="AT25" s="1352"/>
      <c r="AU25" s="1352"/>
      <c r="AV25" s="1352"/>
      <c r="AW25" s="1352"/>
      <c r="AX25" s="1352"/>
      <c r="AY25" s="1352"/>
      <c r="AZ25" s="1352"/>
      <c r="BA25" s="1352"/>
      <c r="BB25" s="1352"/>
    </row>
    <row r="26" spans="1:56" s="356" customFormat="1" ht="48.75" customHeight="1">
      <c r="B26" s="361"/>
      <c r="E26" s="1354" t="s">
        <v>663</v>
      </c>
      <c r="F26" s="1354"/>
      <c r="G26" s="1354"/>
      <c r="H26" s="1354"/>
      <c r="I26" s="1354"/>
      <c r="J26" s="1354"/>
      <c r="K26" s="1354"/>
      <c r="L26" s="1354"/>
      <c r="M26" s="1354"/>
      <c r="N26" s="1354"/>
      <c r="O26" s="1354"/>
      <c r="P26" s="1354"/>
      <c r="Q26" s="1354"/>
      <c r="R26" s="1354"/>
      <c r="S26" s="1354"/>
      <c r="T26" s="1354"/>
      <c r="U26" s="1354"/>
      <c r="V26" s="1354"/>
      <c r="W26" s="1354"/>
      <c r="X26" s="1354"/>
      <c r="Y26" s="1354"/>
      <c r="Z26" s="1354"/>
      <c r="AA26" s="1354"/>
      <c r="AB26" s="1354"/>
      <c r="AC26" s="1354"/>
      <c r="AD26" s="1354"/>
      <c r="AE26" s="1354"/>
      <c r="AF26" s="1354"/>
      <c r="AG26" s="1354"/>
      <c r="AH26" s="1354"/>
      <c r="AI26" s="1354"/>
      <c r="AJ26" s="1354"/>
      <c r="AK26" s="1354"/>
      <c r="AL26" s="1354"/>
      <c r="AM26" s="1354"/>
      <c r="AN26" s="1354"/>
      <c r="AO26" s="1354"/>
      <c r="AP26" s="1354"/>
      <c r="AQ26" s="1354"/>
      <c r="AR26" s="1354"/>
      <c r="AS26" s="1354"/>
      <c r="AT26" s="1354"/>
      <c r="AU26" s="1354"/>
      <c r="AV26" s="1354"/>
      <c r="AW26" s="1354"/>
      <c r="AX26" s="1354"/>
      <c r="AY26" s="1354"/>
      <c r="AZ26" s="1354"/>
      <c r="BA26" s="1354"/>
      <c r="BB26" s="1354"/>
    </row>
    <row r="27" spans="1:56" s="356" customFormat="1" ht="6" customHeight="1">
      <c r="B27" s="361"/>
      <c r="E27" s="1355"/>
      <c r="F27" s="1356"/>
      <c r="G27" s="1356"/>
      <c r="H27" s="1356"/>
      <c r="I27" s="1356"/>
      <c r="J27" s="1356"/>
      <c r="K27" s="1356"/>
      <c r="L27" s="1356"/>
      <c r="M27" s="1356"/>
    </row>
    <row r="28" spans="1:56" s="356" customFormat="1" ht="15" customHeight="1">
      <c r="B28" s="362" t="s">
        <v>548</v>
      </c>
      <c r="E28" s="1352" t="s">
        <v>552</v>
      </c>
      <c r="F28" s="1352"/>
      <c r="G28" s="1352"/>
      <c r="H28" s="1352"/>
      <c r="I28" s="1352"/>
      <c r="J28" s="1352"/>
      <c r="K28" s="1352"/>
      <c r="L28" s="1352"/>
      <c r="M28" s="1352"/>
      <c r="N28" s="1352"/>
      <c r="O28" s="1352"/>
      <c r="P28" s="1352"/>
      <c r="Q28" s="1352"/>
      <c r="R28" s="1352"/>
      <c r="S28" s="1352"/>
      <c r="T28" s="1352"/>
      <c r="U28" s="1352"/>
      <c r="V28" s="1352"/>
      <c r="W28" s="1352"/>
      <c r="X28" s="1352"/>
      <c r="Y28" s="1352"/>
      <c r="Z28" s="1352"/>
      <c r="AA28" s="1352"/>
      <c r="AB28" s="1352"/>
      <c r="AC28" s="1352"/>
      <c r="AD28" s="1352"/>
      <c r="AE28" s="1352"/>
      <c r="AF28" s="1352"/>
      <c r="AG28" s="1352"/>
      <c r="AH28" s="1352"/>
      <c r="AI28" s="1352"/>
      <c r="AJ28" s="1352"/>
      <c r="AK28" s="1352"/>
      <c r="AL28" s="1352"/>
      <c r="AM28" s="1352"/>
      <c r="AN28" s="1352"/>
      <c r="AO28" s="1352"/>
      <c r="AP28" s="1352"/>
      <c r="AQ28" s="1352"/>
      <c r="AR28" s="1352"/>
      <c r="AS28" s="1352"/>
      <c r="AT28" s="1352"/>
      <c r="AU28" s="1352"/>
      <c r="AV28" s="1352"/>
      <c r="AW28" s="1352"/>
      <c r="AX28" s="1352"/>
      <c r="AY28" s="1352"/>
      <c r="AZ28" s="1352"/>
      <c r="BA28" s="1352"/>
      <c r="BB28" s="1352"/>
    </row>
    <row r="29" spans="1:56" s="356" customFormat="1" ht="124.5" customHeight="1">
      <c r="B29" s="361"/>
      <c r="E29" s="1349" t="s">
        <v>558</v>
      </c>
      <c r="F29" s="1349"/>
      <c r="G29" s="1349"/>
      <c r="H29" s="1349"/>
      <c r="I29" s="1349"/>
      <c r="J29" s="1349"/>
      <c r="K29" s="1349"/>
      <c r="L29" s="1349"/>
      <c r="M29" s="1349"/>
      <c r="N29" s="1349"/>
      <c r="O29" s="1349"/>
      <c r="P29" s="1349"/>
      <c r="Q29" s="1349"/>
      <c r="R29" s="1349"/>
      <c r="S29" s="1349"/>
      <c r="T29" s="1349"/>
      <c r="U29" s="1349"/>
      <c r="V29" s="1349"/>
      <c r="W29" s="1349"/>
      <c r="X29" s="1349"/>
      <c r="Y29" s="1349"/>
      <c r="Z29" s="1349"/>
      <c r="AA29" s="1349"/>
      <c r="AB29" s="1349"/>
      <c r="AC29" s="1349"/>
      <c r="AD29" s="1349"/>
      <c r="AE29" s="1349"/>
      <c r="AF29" s="1349"/>
      <c r="AG29" s="1349"/>
      <c r="AH29" s="1349"/>
      <c r="AI29" s="1349"/>
      <c r="AJ29" s="1349"/>
      <c r="AK29" s="1349"/>
      <c r="AL29" s="1349"/>
      <c r="AM29" s="1349"/>
      <c r="AN29" s="1349"/>
      <c r="AO29" s="1349"/>
      <c r="AP29" s="1349"/>
      <c r="AQ29" s="1349"/>
      <c r="AR29" s="1349"/>
      <c r="AS29" s="1349"/>
      <c r="AT29" s="1349"/>
      <c r="AU29" s="1349"/>
      <c r="AV29" s="1349"/>
      <c r="AW29" s="1349"/>
      <c r="AX29" s="1349"/>
      <c r="AY29" s="1349"/>
      <c r="AZ29" s="1349"/>
      <c r="BA29" s="1349"/>
      <c r="BB29" s="1349"/>
    </row>
    <row r="30" spans="1:56" s="212" customFormat="1" ht="11.25" customHeight="1">
      <c r="A30" s="226"/>
      <c r="B30" s="1350" t="s">
        <v>557</v>
      </c>
      <c r="C30" s="1350"/>
      <c r="D30" s="1350"/>
      <c r="E30" s="1350"/>
      <c r="F30" s="1350"/>
      <c r="G30" s="1350"/>
      <c r="H30" s="1350"/>
      <c r="I30" s="1350"/>
      <c r="J30" s="1350"/>
      <c r="K30" s="1350"/>
      <c r="L30" s="1350"/>
      <c r="M30" s="1350"/>
      <c r="N30" s="1350"/>
      <c r="O30" s="1350"/>
      <c r="P30" s="1350"/>
      <c r="Q30" s="1350"/>
      <c r="R30" s="1350"/>
      <c r="S30" s="1350"/>
      <c r="T30" s="1350"/>
      <c r="U30" s="1350"/>
      <c r="V30" s="1350"/>
      <c r="W30" s="1350"/>
      <c r="X30" s="1350"/>
      <c r="Y30" s="1350"/>
      <c r="Z30" s="1350"/>
      <c r="AA30" s="1350"/>
      <c r="AB30" s="1350"/>
      <c r="AC30" s="1350"/>
      <c r="AD30" s="1350"/>
      <c r="AE30" s="1350"/>
      <c r="AF30" s="1350"/>
      <c r="AG30" s="1350"/>
      <c r="AH30" s="1350"/>
      <c r="AI30" s="1350"/>
      <c r="AJ30" s="1350"/>
      <c r="AK30" s="1350"/>
      <c r="AL30" s="1350"/>
      <c r="AM30" s="1350"/>
      <c r="AN30" s="1350"/>
      <c r="AO30" s="1350"/>
      <c r="AP30" s="1350"/>
      <c r="AQ30" s="1350"/>
      <c r="AR30" s="1350"/>
      <c r="AS30" s="1350"/>
      <c r="AT30" s="1350"/>
      <c r="AU30" s="1350"/>
      <c r="AV30" s="1350"/>
      <c r="AW30" s="1350"/>
      <c r="AX30" s="1350"/>
      <c r="AY30" s="1350"/>
      <c r="AZ30" s="1350"/>
      <c r="BA30" s="1350"/>
      <c r="BB30" s="1350"/>
      <c r="BC30" s="1350"/>
      <c r="BD30" s="226"/>
    </row>
    <row r="31" spans="1:56" s="212" customFormat="1" ht="11.25" customHeight="1">
      <c r="A31" s="226"/>
      <c r="B31" s="1350"/>
      <c r="C31" s="1350"/>
      <c r="D31" s="1350"/>
      <c r="E31" s="1350"/>
      <c r="F31" s="1350"/>
      <c r="G31" s="1350"/>
      <c r="H31" s="1350"/>
      <c r="I31" s="1350"/>
      <c r="J31" s="1350"/>
      <c r="K31" s="1350"/>
      <c r="L31" s="1350"/>
      <c r="M31" s="1350"/>
      <c r="N31" s="1350"/>
      <c r="O31" s="1350"/>
      <c r="P31" s="1350"/>
      <c r="Q31" s="1350"/>
      <c r="R31" s="1350"/>
      <c r="S31" s="1350"/>
      <c r="T31" s="1350"/>
      <c r="U31" s="1350"/>
      <c r="V31" s="1350"/>
      <c r="W31" s="1350"/>
      <c r="X31" s="1350"/>
      <c r="Y31" s="1350"/>
      <c r="Z31" s="1350"/>
      <c r="AA31" s="1350"/>
      <c r="AB31" s="1350"/>
      <c r="AC31" s="1350"/>
      <c r="AD31" s="1350"/>
      <c r="AE31" s="1350"/>
      <c r="AF31" s="1350"/>
      <c r="AG31" s="1350"/>
      <c r="AH31" s="1350"/>
      <c r="AI31" s="1350"/>
      <c r="AJ31" s="1350"/>
      <c r="AK31" s="1350"/>
      <c r="AL31" s="1350"/>
      <c r="AM31" s="1350"/>
      <c r="AN31" s="1350"/>
      <c r="AO31" s="1350"/>
      <c r="AP31" s="1350"/>
      <c r="AQ31" s="1350"/>
      <c r="AR31" s="1350"/>
      <c r="AS31" s="1350"/>
      <c r="AT31" s="1350"/>
      <c r="AU31" s="1350"/>
      <c r="AV31" s="1350"/>
      <c r="AW31" s="1350"/>
      <c r="AX31" s="1350"/>
      <c r="AY31" s="1350"/>
      <c r="AZ31" s="1350"/>
      <c r="BA31" s="1350"/>
      <c r="BB31" s="1350"/>
      <c r="BC31" s="1350"/>
      <c r="BD31" s="226"/>
    </row>
    <row r="32" spans="1:56" s="212" customFormat="1" ht="11.25" customHeight="1">
      <c r="A32" s="226"/>
      <c r="B32" s="1350"/>
      <c r="C32" s="1350"/>
      <c r="D32" s="1350"/>
      <c r="E32" s="1350"/>
      <c r="F32" s="1350"/>
      <c r="G32" s="1350"/>
      <c r="H32" s="1350"/>
      <c r="I32" s="1350"/>
      <c r="J32" s="1350"/>
      <c r="K32" s="1350"/>
      <c r="L32" s="1350"/>
      <c r="M32" s="1350"/>
      <c r="N32" s="1350"/>
      <c r="O32" s="1350"/>
      <c r="P32" s="1350"/>
      <c r="Q32" s="1350"/>
      <c r="R32" s="1350"/>
      <c r="S32" s="1350"/>
      <c r="T32" s="1350"/>
      <c r="U32" s="1350"/>
      <c r="V32" s="1350"/>
      <c r="W32" s="1350"/>
      <c r="X32" s="1350"/>
      <c r="Y32" s="1350"/>
      <c r="Z32" s="1350"/>
      <c r="AA32" s="1350"/>
      <c r="AB32" s="1350"/>
      <c r="AC32" s="1350"/>
      <c r="AD32" s="1350"/>
      <c r="AE32" s="1350"/>
      <c r="AF32" s="1350"/>
      <c r="AG32" s="1350"/>
      <c r="AH32" s="1350"/>
      <c r="AI32" s="1350"/>
      <c r="AJ32" s="1350"/>
      <c r="AK32" s="1350"/>
      <c r="AL32" s="1350"/>
      <c r="AM32" s="1350"/>
      <c r="AN32" s="1350"/>
      <c r="AO32" s="1350"/>
      <c r="AP32" s="1350"/>
      <c r="AQ32" s="1350"/>
      <c r="AR32" s="1350"/>
      <c r="AS32" s="1350"/>
      <c r="AT32" s="1350"/>
      <c r="AU32" s="1350"/>
      <c r="AV32" s="1350"/>
      <c r="AW32" s="1350"/>
      <c r="AX32" s="1350"/>
      <c r="AY32" s="1350"/>
      <c r="AZ32" s="1350"/>
      <c r="BA32" s="1350"/>
      <c r="BB32" s="1350"/>
      <c r="BC32" s="1350"/>
      <c r="BD32" s="226"/>
    </row>
    <row r="33" spans="1:56" s="212" customFormat="1" ht="11.25" customHeight="1">
      <c r="A33" s="226"/>
      <c r="B33" s="433"/>
      <c r="C33" s="433"/>
      <c r="D33" s="433"/>
      <c r="E33" s="433"/>
      <c r="F33" s="433"/>
      <c r="G33" s="433"/>
      <c r="H33" s="433"/>
      <c r="I33" s="433"/>
      <c r="J33" s="433"/>
      <c r="K33" s="433"/>
      <c r="L33" s="433"/>
      <c r="M33" s="433"/>
      <c r="N33" s="433"/>
      <c r="O33" s="433"/>
      <c r="P33" s="433"/>
      <c r="Q33" s="433"/>
      <c r="R33" s="433"/>
      <c r="S33" s="433"/>
      <c r="T33" s="433"/>
      <c r="U33" s="433"/>
      <c r="V33" s="433"/>
      <c r="W33" s="433"/>
      <c r="X33" s="433"/>
      <c r="Y33" s="433"/>
      <c r="Z33" s="433"/>
      <c r="AA33" s="433"/>
      <c r="AB33" s="433"/>
      <c r="AC33" s="433"/>
      <c r="AD33" s="433"/>
      <c r="AE33" s="433"/>
      <c r="AF33" s="433"/>
      <c r="AG33" s="433"/>
      <c r="AH33" s="433"/>
      <c r="AI33" s="433"/>
      <c r="AJ33" s="433"/>
      <c r="AK33" s="433"/>
      <c r="AL33" s="433"/>
      <c r="AM33" s="433"/>
      <c r="AN33" s="433"/>
      <c r="AO33" s="433"/>
      <c r="AP33" s="433"/>
      <c r="AQ33" s="433"/>
      <c r="AR33" s="433"/>
      <c r="AS33" s="433"/>
      <c r="AT33" s="433"/>
      <c r="AU33" s="433"/>
      <c r="AV33" s="433"/>
      <c r="AW33" s="433"/>
      <c r="AX33" s="433"/>
      <c r="AY33" s="433"/>
      <c r="AZ33" s="433"/>
      <c r="BA33" s="433"/>
      <c r="BB33" s="433"/>
      <c r="BC33" s="433"/>
      <c r="BD33" s="226"/>
    </row>
    <row r="34" spans="1:56" s="356" customFormat="1" ht="19.5" customHeight="1">
      <c r="B34" s="361"/>
      <c r="C34" s="430" t="s">
        <v>551</v>
      </c>
      <c r="D34" s="364"/>
      <c r="E34" s="364"/>
      <c r="F34" s="364"/>
      <c r="G34" s="364"/>
      <c r="H34" s="364"/>
      <c r="I34" s="364"/>
      <c r="J34" s="364"/>
      <c r="K34" s="364"/>
    </row>
    <row r="35" spans="1:56" s="327" customFormat="1" ht="4.5" customHeight="1">
      <c r="A35" s="225"/>
      <c r="B35" s="225"/>
      <c r="C35" s="225"/>
      <c r="D35" s="225"/>
      <c r="E35" s="225"/>
      <c r="F35" s="225"/>
      <c r="G35" s="225"/>
      <c r="H35" s="225"/>
      <c r="I35" s="225"/>
      <c r="J35" s="225"/>
      <c r="K35" s="225"/>
      <c r="L35" s="225"/>
      <c r="M35" s="225"/>
      <c r="N35" s="225"/>
      <c r="O35" s="225"/>
      <c r="P35" s="225"/>
      <c r="Q35" s="225"/>
      <c r="R35" s="225"/>
      <c r="S35" s="225"/>
      <c r="T35" s="225"/>
      <c r="U35" s="225"/>
      <c r="V35" s="225"/>
      <c r="W35" s="225"/>
      <c r="X35" s="225"/>
      <c r="Y35" s="225"/>
      <c r="Z35" s="225"/>
      <c r="AA35" s="225"/>
      <c r="AB35" s="225"/>
      <c r="AC35" s="225"/>
      <c r="AD35" s="225"/>
      <c r="AE35" s="225"/>
      <c r="AF35" s="225"/>
      <c r="AG35" s="225"/>
      <c r="AH35" s="225"/>
      <c r="AI35" s="225"/>
      <c r="AJ35" s="225"/>
      <c r="AK35" s="225"/>
      <c r="AL35" s="225"/>
      <c r="AM35" s="225"/>
      <c r="AN35" s="225"/>
      <c r="AO35" s="225"/>
      <c r="AP35" s="225"/>
      <c r="AQ35" s="225"/>
      <c r="AR35" s="225"/>
      <c r="AS35" s="225"/>
      <c r="AT35" s="225"/>
      <c r="AU35" s="225"/>
      <c r="AV35" s="225"/>
      <c r="AW35" s="225"/>
      <c r="AX35" s="225"/>
      <c r="AY35" s="225"/>
      <c r="AZ35" s="225"/>
      <c r="BA35" s="225"/>
      <c r="BB35" s="225"/>
      <c r="BC35" s="225"/>
      <c r="BD35" s="225"/>
    </row>
    <row r="36" spans="1:56" s="327" customFormat="1" ht="15" customHeight="1">
      <c r="A36" s="225"/>
      <c r="B36" s="225"/>
      <c r="C36" s="225"/>
      <c r="D36" s="225"/>
      <c r="E36" s="225"/>
      <c r="F36" s="225"/>
      <c r="G36" s="225"/>
      <c r="H36" s="225"/>
      <c r="I36" s="225"/>
      <c r="J36" s="225"/>
      <c r="K36" s="225"/>
      <c r="L36" s="225"/>
      <c r="M36" s="225"/>
      <c r="N36" s="225"/>
      <c r="O36" s="225" t="s">
        <v>559</v>
      </c>
      <c r="P36" s="225"/>
      <c r="Q36" s="225"/>
      <c r="R36" s="225"/>
      <c r="S36" s="225"/>
      <c r="T36" s="225"/>
      <c r="U36" s="225"/>
      <c r="V36" s="225"/>
      <c r="W36" s="1347" t="s">
        <v>19</v>
      </c>
      <c r="X36" s="1347"/>
      <c r="Y36" s="1347"/>
      <c r="Z36" s="1347"/>
      <c r="AA36" s="1351"/>
      <c r="AB36" s="1351"/>
      <c r="AC36" s="1351"/>
      <c r="AD36" s="1351"/>
      <c r="AE36" s="1351"/>
      <c r="AF36" s="1351"/>
      <c r="AG36" s="1351"/>
      <c r="AH36" s="1351"/>
      <c r="AI36" s="1351"/>
      <c r="AJ36" s="1351"/>
      <c r="AK36" s="1351"/>
      <c r="AL36" s="1351"/>
      <c r="AM36" s="1351"/>
      <c r="AN36" s="1351"/>
      <c r="AO36" s="1351"/>
      <c r="AP36" s="1351"/>
      <c r="AQ36" s="1351"/>
      <c r="AR36" s="1351"/>
      <c r="AS36" s="1351"/>
      <c r="AT36" s="1351"/>
      <c r="AU36" s="1351"/>
      <c r="AV36" s="1351"/>
      <c r="AW36" s="1351"/>
      <c r="AX36" s="1351"/>
      <c r="AY36" s="225"/>
      <c r="AZ36" s="225"/>
      <c r="BA36" s="225"/>
      <c r="BB36" s="225"/>
      <c r="BC36" s="225"/>
      <c r="BD36" s="225"/>
    </row>
    <row r="37" spans="1:56" s="327" customFormat="1" ht="15" customHeight="1">
      <c r="A37" s="225"/>
      <c r="B37" s="225"/>
      <c r="C37" s="225"/>
      <c r="D37" s="225"/>
      <c r="E37" s="225"/>
      <c r="F37" s="225"/>
      <c r="G37" s="225"/>
      <c r="H37" s="225"/>
      <c r="I37" s="225"/>
      <c r="J37" s="225"/>
      <c r="K37" s="225"/>
      <c r="L37" s="225"/>
      <c r="M37" s="225"/>
      <c r="N37" s="225"/>
      <c r="O37" s="434" t="s">
        <v>76</v>
      </c>
      <c r="P37" s="225"/>
      <c r="Q37" s="225"/>
      <c r="R37" s="225"/>
      <c r="S37" s="225"/>
      <c r="T37" s="225"/>
      <c r="U37" s="225"/>
      <c r="V37" s="225"/>
      <c r="W37" s="1347" t="s">
        <v>560</v>
      </c>
      <c r="X37" s="1347"/>
      <c r="Y37" s="1347"/>
      <c r="Z37" s="1347"/>
      <c r="AA37" s="1348"/>
      <c r="AB37" s="1348"/>
      <c r="AC37" s="1348"/>
      <c r="AD37" s="1348"/>
      <c r="AE37" s="1348"/>
      <c r="AF37" s="1348"/>
      <c r="AG37" s="1348"/>
      <c r="AH37" s="1348"/>
      <c r="AI37" s="1348"/>
      <c r="AJ37" s="1348"/>
      <c r="AK37" s="1348"/>
      <c r="AL37" s="1348"/>
      <c r="AM37" s="1348"/>
      <c r="AN37" s="1348"/>
      <c r="AO37" s="1348"/>
      <c r="AP37" s="1348"/>
      <c r="AQ37" s="1348"/>
      <c r="AR37" s="1348"/>
      <c r="AS37" s="1348"/>
      <c r="AT37" s="1348"/>
      <c r="AU37" s="1348"/>
      <c r="AV37" s="1348"/>
      <c r="AW37" s="1348"/>
      <c r="AX37" s="1348"/>
      <c r="AY37" s="225"/>
      <c r="AZ37" s="225"/>
      <c r="BA37" s="225"/>
      <c r="BB37" s="225"/>
      <c r="BC37" s="225"/>
      <c r="BD37" s="225"/>
    </row>
    <row r="38" spans="1:56" s="327" customFormat="1" ht="15" customHeight="1">
      <c r="A38" s="225"/>
      <c r="B38" s="225"/>
      <c r="C38" s="225"/>
      <c r="D38" s="225"/>
      <c r="E38" s="225"/>
      <c r="F38" s="225"/>
      <c r="G38" s="225"/>
      <c r="H38" s="225"/>
      <c r="I38" s="225"/>
      <c r="J38" s="225"/>
      <c r="K38" s="225"/>
      <c r="L38" s="225"/>
      <c r="M38" s="225"/>
      <c r="N38" s="225"/>
      <c r="O38" s="225"/>
      <c r="P38" s="225"/>
      <c r="Q38" s="225"/>
      <c r="R38" s="225"/>
      <c r="S38" s="225"/>
      <c r="T38" s="225"/>
      <c r="U38" s="225"/>
      <c r="V38" s="225"/>
      <c r="W38" s="1347" t="s">
        <v>561</v>
      </c>
      <c r="X38" s="1347"/>
      <c r="Y38" s="1347"/>
      <c r="Z38" s="1347"/>
      <c r="AA38" s="1348"/>
      <c r="AB38" s="1348"/>
      <c r="AC38" s="1348"/>
      <c r="AD38" s="1348"/>
      <c r="AE38" s="1348"/>
      <c r="AF38" s="1348"/>
      <c r="AG38" s="1348"/>
      <c r="AH38" s="1348"/>
      <c r="AI38" s="1348"/>
      <c r="AJ38" s="1348"/>
      <c r="AK38" s="1348"/>
      <c r="AL38" s="1348"/>
      <c r="AM38" s="1348"/>
      <c r="AN38" s="1348"/>
      <c r="AO38" s="1348"/>
      <c r="AP38" s="1348"/>
      <c r="AQ38" s="1348"/>
      <c r="AR38" s="1348"/>
      <c r="AS38" s="1348"/>
      <c r="AT38" s="1348"/>
      <c r="AU38" s="1348"/>
      <c r="AV38" s="1348"/>
      <c r="AW38" s="1348"/>
      <c r="AX38" s="1348"/>
      <c r="AY38" s="225"/>
      <c r="AZ38" s="225"/>
      <c r="BA38" s="225"/>
      <c r="BB38" s="225"/>
      <c r="BC38" s="225"/>
      <c r="BD38" s="225"/>
    </row>
    <row r="39" spans="1:56" s="327" customFormat="1" ht="4.5" customHeight="1">
      <c r="A39" s="225"/>
      <c r="B39" s="225"/>
      <c r="C39" s="225"/>
      <c r="D39" s="225"/>
      <c r="E39" s="225"/>
      <c r="F39" s="225"/>
      <c r="G39" s="225"/>
      <c r="H39" s="225"/>
      <c r="I39" s="225"/>
      <c r="J39" s="225"/>
      <c r="K39" s="225"/>
      <c r="L39" s="225"/>
      <c r="M39" s="225"/>
      <c r="N39" s="225"/>
      <c r="O39" s="225"/>
      <c r="P39" s="225"/>
      <c r="Q39" s="225"/>
      <c r="R39" s="225"/>
      <c r="S39" s="225"/>
      <c r="T39" s="225"/>
      <c r="U39" s="225"/>
      <c r="V39" s="225"/>
      <c r="W39" s="225"/>
      <c r="X39" s="225"/>
      <c r="Y39" s="225"/>
      <c r="Z39" s="225"/>
      <c r="AA39" s="435"/>
      <c r="AB39" s="435"/>
      <c r="AC39" s="435"/>
      <c r="AD39" s="435"/>
      <c r="AE39" s="435"/>
      <c r="AF39" s="435"/>
      <c r="AG39" s="435"/>
      <c r="AH39" s="435"/>
      <c r="AI39" s="435"/>
      <c r="AJ39" s="435"/>
      <c r="AK39" s="435"/>
      <c r="AL39" s="435"/>
      <c r="AM39" s="435"/>
      <c r="AN39" s="435"/>
      <c r="AO39" s="435"/>
      <c r="AP39" s="435"/>
      <c r="AQ39" s="435"/>
      <c r="AR39" s="435"/>
      <c r="AS39" s="435"/>
      <c r="AT39" s="435"/>
      <c r="AU39" s="435"/>
      <c r="AV39" s="435"/>
      <c r="AW39" s="435"/>
      <c r="AX39" s="435"/>
      <c r="AY39" s="225"/>
      <c r="AZ39" s="225"/>
      <c r="BA39" s="225"/>
      <c r="BB39" s="225"/>
      <c r="BC39" s="225"/>
      <c r="BD39" s="225"/>
    </row>
    <row r="40" spans="1:56" s="327" customFormat="1" ht="9" customHeight="1">
      <c r="A40" s="225"/>
      <c r="B40" s="225"/>
      <c r="C40" s="225"/>
      <c r="D40" s="225"/>
      <c r="E40" s="225"/>
      <c r="F40" s="225"/>
      <c r="G40" s="225"/>
      <c r="H40" s="225"/>
      <c r="I40" s="225"/>
      <c r="J40" s="225"/>
      <c r="K40" s="225"/>
      <c r="L40" s="225"/>
      <c r="M40" s="225"/>
      <c r="N40" s="225"/>
      <c r="O40" s="225"/>
      <c r="P40" s="225"/>
      <c r="Q40" s="225"/>
      <c r="R40" s="225"/>
      <c r="S40" s="225"/>
      <c r="T40" s="225"/>
      <c r="U40" s="225"/>
      <c r="V40" s="225"/>
      <c r="W40" s="225"/>
      <c r="X40" s="225"/>
      <c r="Y40" s="225"/>
      <c r="Z40" s="225"/>
      <c r="AA40" s="225"/>
      <c r="AB40" s="225"/>
      <c r="AC40" s="225"/>
      <c r="AD40" s="225"/>
      <c r="AE40" s="225"/>
      <c r="AF40" s="225"/>
      <c r="AG40" s="225"/>
      <c r="AH40" s="225"/>
      <c r="AI40" s="225"/>
      <c r="AJ40" s="225"/>
      <c r="AK40" s="225"/>
      <c r="AL40" s="225"/>
      <c r="AM40" s="225"/>
      <c r="AN40" s="225"/>
      <c r="AO40" s="225"/>
      <c r="AP40" s="225"/>
      <c r="AQ40" s="225"/>
      <c r="AR40" s="225"/>
      <c r="AS40" s="225"/>
      <c r="AT40" s="225"/>
      <c r="AU40" s="225"/>
      <c r="AV40" s="225"/>
      <c r="AW40" s="225"/>
      <c r="AX40" s="225"/>
      <c r="AY40" s="225"/>
      <c r="AZ40" s="225"/>
      <c r="BA40" s="225"/>
      <c r="BB40" s="225"/>
      <c r="BC40" s="225"/>
      <c r="BD40" s="225"/>
    </row>
    <row r="41" spans="1:56" s="356" customFormat="1" ht="14.4"/>
    <row r="42" spans="1:56" s="212" customFormat="1" ht="11.25" customHeight="1"/>
    <row r="43" spans="1:56" s="212" customFormat="1" ht="11.25" customHeight="1"/>
    <row r="44" spans="1:56" s="212" customFormat="1" ht="11.25" customHeight="1"/>
    <row r="45" spans="1:56" s="212" customFormat="1" ht="11.25" customHeight="1"/>
    <row r="46" spans="1:56" s="212" customFormat="1" ht="11.25" customHeight="1"/>
    <row r="47" spans="1:56" s="212" customFormat="1" ht="11.25" customHeight="1"/>
    <row r="48" spans="1:56" s="212" customFormat="1" ht="11.25" customHeight="1"/>
    <row r="49" s="212" customFormat="1" ht="11.25" customHeight="1"/>
    <row r="50" s="212" customFormat="1" ht="11.25" customHeight="1"/>
    <row r="51" s="212" customFormat="1" ht="11.25" customHeight="1"/>
    <row r="52" s="212" customFormat="1" ht="11.25" customHeight="1"/>
    <row r="53" s="212" customFormat="1" ht="11.25" customHeight="1"/>
    <row r="54" s="212" customFormat="1" ht="11.25" customHeight="1"/>
    <row r="55" s="212" customFormat="1" ht="11.25" customHeight="1"/>
    <row r="56" s="212" customFormat="1" ht="11.25" customHeight="1"/>
    <row r="57" s="212" customFormat="1" ht="11.25" customHeight="1"/>
    <row r="58" s="212" customFormat="1" ht="11.25" customHeight="1"/>
    <row r="59" s="212" customFormat="1" ht="11.25" customHeight="1"/>
    <row r="60" s="212" customFormat="1" ht="11.25" customHeight="1"/>
    <row r="61" s="212" customFormat="1" ht="11.25" customHeight="1"/>
    <row r="62" s="212" customFormat="1" ht="11.25" customHeight="1"/>
    <row r="63" s="212" customFormat="1" ht="11.25" customHeight="1"/>
    <row r="64" s="212" customFormat="1" ht="11.25" customHeight="1"/>
    <row r="65" s="212" customFormat="1" ht="11.25" customHeight="1"/>
    <row r="66" s="212" customFormat="1" ht="11.25" customHeight="1"/>
    <row r="67" s="212" customFormat="1" ht="12.75" customHeight="1"/>
    <row r="68" s="212" customFormat="1" ht="12.75" customHeight="1"/>
    <row r="69" s="212" customFormat="1" ht="12.75" customHeight="1"/>
    <row r="70" s="212" customFormat="1" ht="12.75" customHeight="1"/>
    <row r="71" s="212" customFormat="1" ht="12.75" customHeight="1"/>
    <row r="72" s="212" customFormat="1" ht="12.75" customHeight="1"/>
    <row r="73" s="212" customFormat="1" ht="12.75" customHeight="1"/>
    <row r="74" s="212" customFormat="1" ht="12.75" customHeight="1"/>
    <row r="75" s="212" customFormat="1" ht="12.75" customHeight="1"/>
    <row r="76" s="212" customFormat="1" ht="12.75" customHeight="1"/>
    <row r="77" s="212" customFormat="1" ht="12.75" customHeight="1"/>
    <row r="78" s="212" customFormat="1" ht="12.75" customHeight="1"/>
    <row r="79" s="212" customFormat="1" ht="12.75" customHeight="1"/>
    <row r="80" s="212" customFormat="1" ht="12.75" customHeight="1"/>
    <row r="81" s="212" customFormat="1" ht="12.75" customHeight="1"/>
    <row r="82" s="212" customFormat="1" ht="12.75" customHeight="1"/>
    <row r="83" s="212" customFormat="1" ht="12.75" customHeight="1"/>
    <row r="84" s="212" customFormat="1" ht="12.75" customHeight="1"/>
    <row r="85" s="212" customFormat="1" ht="12.75" customHeight="1"/>
    <row r="86" s="212" customFormat="1" ht="12.75" customHeight="1"/>
    <row r="87" s="212" customFormat="1" ht="12.75" customHeight="1"/>
    <row r="88" s="212" customFormat="1" ht="12.75" customHeight="1"/>
    <row r="89" s="212" customFormat="1" ht="12.75" customHeight="1"/>
    <row r="90" s="212" customFormat="1" ht="12.75" customHeight="1"/>
    <row r="91" s="212" customFormat="1" ht="12.75" customHeight="1"/>
    <row r="92" s="212" customFormat="1" ht="12.75" customHeight="1"/>
    <row r="93" s="212" customFormat="1" ht="12.75" customHeight="1"/>
    <row r="94" s="212" customFormat="1" ht="12.75" customHeight="1"/>
    <row r="95" s="212" customFormat="1" ht="12.75" customHeight="1"/>
    <row r="96" s="212" customFormat="1" ht="12.75" customHeight="1"/>
    <row r="97" s="212" customFormat="1" ht="12.75" customHeight="1"/>
    <row r="98" s="212" customFormat="1" ht="12.75" customHeight="1"/>
    <row r="99" s="212" customFormat="1" ht="12.75" customHeight="1"/>
    <row r="100" s="212" customFormat="1" ht="12.75" customHeight="1"/>
    <row r="101" s="212" customFormat="1" ht="12.75" customHeight="1"/>
    <row r="102" s="212" customFormat="1" ht="12.75" customHeight="1"/>
    <row r="103" s="212" customFormat="1" ht="12.75" customHeight="1"/>
    <row r="104" s="327" customFormat="1" ht="12.75" customHeight="1"/>
    <row r="105" s="327" customFormat="1" ht="12.75" customHeight="1"/>
    <row r="106" s="327" customFormat="1" ht="12.75" customHeight="1"/>
    <row r="107" s="327" customFormat="1" ht="12.75" customHeight="1"/>
    <row r="108" s="327" customFormat="1" ht="12.75" customHeight="1"/>
    <row r="109" s="327" customFormat="1" ht="12.75" customHeight="1"/>
    <row r="110" s="327" customFormat="1" ht="12.75" customHeight="1"/>
    <row r="111" s="327" customFormat="1" ht="12.75" customHeight="1"/>
    <row r="112" s="327" customFormat="1" ht="12.75" customHeight="1"/>
    <row r="113" s="327" customFormat="1" ht="12.75" customHeight="1"/>
    <row r="114" s="327" customFormat="1" ht="12.75" customHeight="1"/>
    <row r="115" s="327" customFormat="1" ht="12.75" customHeight="1"/>
    <row r="116" s="327" customFormat="1" ht="12.75" customHeight="1"/>
    <row r="117" s="327" customFormat="1" ht="12.75" customHeight="1"/>
    <row r="118" s="327" customFormat="1" ht="12.75" customHeight="1"/>
    <row r="119" s="327" customFormat="1" ht="12.75" customHeight="1"/>
    <row r="120" s="327" customFormat="1" ht="12.75" customHeight="1"/>
    <row r="121" s="327" customFormat="1" ht="12.75" customHeight="1"/>
    <row r="122" s="327" customFormat="1" ht="12.75" customHeight="1"/>
    <row r="123" s="327" customFormat="1" ht="12.75" customHeight="1"/>
    <row r="124" s="327" customFormat="1" ht="12.75" customHeight="1"/>
    <row r="125" s="327" customFormat="1" ht="12.75" customHeight="1"/>
    <row r="126" s="327" customFormat="1" ht="12.75" customHeight="1"/>
    <row r="127" s="327" customFormat="1" ht="12.75" customHeight="1"/>
    <row r="128" s="327" customFormat="1" ht="12.75" customHeight="1"/>
    <row r="129" s="327" customFormat="1" ht="12.75" customHeight="1"/>
    <row r="130" s="327" customFormat="1" ht="12.75" customHeight="1"/>
    <row r="131" s="327" customFormat="1" ht="12.75" customHeight="1"/>
    <row r="132" s="327" customFormat="1" ht="12.75" customHeight="1"/>
    <row r="133" s="327" customFormat="1" ht="12.75" customHeight="1"/>
    <row r="134" s="327" customFormat="1" ht="12.75" customHeight="1"/>
    <row r="135" s="327" customFormat="1" ht="12.75" customHeight="1"/>
    <row r="136" s="327" customFormat="1" ht="12.75" customHeight="1"/>
    <row r="137" s="327" customFormat="1" ht="12.75" customHeight="1"/>
    <row r="138" s="327" customFormat="1" ht="12.75" customHeight="1"/>
    <row r="139" s="327" customFormat="1" ht="12.75" customHeight="1"/>
    <row r="140" s="327" customFormat="1" ht="12.75" customHeight="1"/>
    <row r="141" s="327" customFormat="1" ht="12.75" customHeight="1"/>
    <row r="142" s="327" customFormat="1" ht="12.75" customHeight="1"/>
    <row r="143" s="327" customFormat="1"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sheetData>
  <mergeCells count="36">
    <mergeCell ref="E15:M15"/>
    <mergeCell ref="B2:N3"/>
    <mergeCell ref="AL2:BC2"/>
    <mergeCell ref="AL3:AM3"/>
    <mergeCell ref="AN3:AO3"/>
    <mergeCell ref="AP3:AQ3"/>
    <mergeCell ref="AR3:AS3"/>
    <mergeCell ref="AT3:AU3"/>
    <mergeCell ref="AV3:AW3"/>
    <mergeCell ref="AX3:AY3"/>
    <mergeCell ref="AZ3:BA3"/>
    <mergeCell ref="BB3:BC3"/>
    <mergeCell ref="C9:BB9"/>
    <mergeCell ref="C10:BB10"/>
    <mergeCell ref="E12:BB12"/>
    <mergeCell ref="E14:BB14"/>
    <mergeCell ref="E28:BB28"/>
    <mergeCell ref="E16:BB16"/>
    <mergeCell ref="E17:BB17"/>
    <mergeCell ref="E18:BB18"/>
    <mergeCell ref="E19:BB19"/>
    <mergeCell ref="E21:BB21"/>
    <mergeCell ref="E22:M22"/>
    <mergeCell ref="E23:BB23"/>
    <mergeCell ref="E24:M24"/>
    <mergeCell ref="E25:BB25"/>
    <mergeCell ref="E26:BB26"/>
    <mergeCell ref="E27:M27"/>
    <mergeCell ref="W38:Z38"/>
    <mergeCell ref="AA38:AX38"/>
    <mergeCell ref="E29:BB29"/>
    <mergeCell ref="B30:BC32"/>
    <mergeCell ref="W36:Z36"/>
    <mergeCell ref="AA36:AX36"/>
    <mergeCell ref="W37:Z37"/>
    <mergeCell ref="AA37:AX37"/>
  </mergeCells>
  <phoneticPr fontId="2"/>
  <dataValidations count="1">
    <dataValidation type="list" allowBlank="1" showInputMessage="1" showErrorMessage="1" sqref="M5:N5 V5:W5" xr:uid="{00000000-0002-0000-1200-000000000000}">
      <formula1>"□,■"</formula1>
    </dataValidation>
  </dataValidations>
  <printOptions horizontalCentered="1"/>
  <pageMargins left="0.78740157480314965" right="0.39370078740157483" top="0.59055118110236227" bottom="0.47244094488188981" header="0.31496062992125984" footer="0.31496062992125984"/>
  <pageSetup paperSize="9" scale="96" orientation="portrait" cellComments="asDisplayed" r:id="rId1"/>
  <headerFooter>
    <oddHeader>&amp;R&amp;A</oddHeader>
    <oddFooter>&amp;R&amp;10R3マンションストック長寿命化等モデル事業③</oddFooter>
  </headerFooter>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CY20"/>
  <sheetViews>
    <sheetView showGridLines="0" view="pageBreakPreview" zoomScaleNormal="100" zoomScaleSheetLayoutView="100" workbookViewId="0">
      <selection activeCell="AY6" sqref="AY6:BA6"/>
    </sheetView>
  </sheetViews>
  <sheetFormatPr defaultColWidth="1.6640625" defaultRowHeight="13.2"/>
  <sheetData>
    <row r="1" spans="1:103" ht="10.5" customHeight="1">
      <c r="A1" s="1"/>
      <c r="B1" s="593" t="s">
        <v>431</v>
      </c>
      <c r="C1" s="594"/>
      <c r="D1" s="594"/>
      <c r="E1" s="594"/>
      <c r="F1" s="594"/>
      <c r="G1" s="594"/>
      <c r="H1" s="594"/>
      <c r="I1" s="594"/>
      <c r="J1" s="594"/>
      <c r="K1" s="594"/>
      <c r="L1" s="594"/>
      <c r="M1" s="594"/>
      <c r="N1" s="595"/>
      <c r="O1" s="314"/>
      <c r="P1" s="314"/>
      <c r="Q1" s="314"/>
      <c r="R1" s="314"/>
      <c r="S1" s="314"/>
      <c r="T1" s="314"/>
      <c r="U1" s="314"/>
      <c r="V1" s="314"/>
      <c r="W1" s="314"/>
      <c r="X1" s="314"/>
      <c r="Y1" s="314"/>
      <c r="Z1" s="314"/>
      <c r="AA1" s="314"/>
      <c r="AB1" s="314"/>
      <c r="AC1" s="314"/>
      <c r="AD1" s="314"/>
      <c r="AE1" s="314"/>
      <c r="AF1" s="314"/>
      <c r="AG1" s="314"/>
      <c r="AH1" s="314"/>
      <c r="AK1" s="599" t="s">
        <v>12</v>
      </c>
      <c r="AL1" s="600"/>
      <c r="AM1" s="600"/>
      <c r="AN1" s="600"/>
      <c r="AO1" s="600"/>
      <c r="AP1" s="600"/>
      <c r="AQ1" s="600"/>
      <c r="AR1" s="600"/>
      <c r="AS1" s="600"/>
      <c r="AT1" s="600"/>
      <c r="AU1" s="600"/>
      <c r="AV1" s="600"/>
      <c r="AW1" s="600"/>
      <c r="AX1" s="600"/>
      <c r="AY1" s="600"/>
      <c r="AZ1" s="600"/>
      <c r="BA1" s="600"/>
      <c r="BB1" s="601"/>
    </row>
    <row r="2" spans="1:103" ht="24" customHeight="1" thickBot="1">
      <c r="A2" s="314"/>
      <c r="B2" s="596"/>
      <c r="C2" s="597"/>
      <c r="D2" s="597"/>
      <c r="E2" s="597"/>
      <c r="F2" s="597"/>
      <c r="G2" s="597"/>
      <c r="H2" s="597"/>
      <c r="I2" s="597"/>
      <c r="J2" s="597"/>
      <c r="K2" s="597"/>
      <c r="L2" s="597"/>
      <c r="M2" s="597"/>
      <c r="N2" s="598"/>
      <c r="O2" s="1"/>
      <c r="P2" s="1"/>
      <c r="Q2" s="1"/>
      <c r="R2" s="1"/>
      <c r="S2" s="1"/>
      <c r="T2" s="1"/>
      <c r="U2" s="1"/>
      <c r="V2" s="1"/>
      <c r="W2" s="1"/>
      <c r="X2" s="296"/>
      <c r="Y2" s="1"/>
      <c r="Z2" s="1"/>
      <c r="AA2" s="1"/>
      <c r="AB2" s="1"/>
      <c r="AC2" s="1"/>
      <c r="AD2" s="1"/>
      <c r="AE2" s="1"/>
      <c r="AF2" s="1"/>
      <c r="AG2" s="1"/>
      <c r="AH2" s="1"/>
      <c r="AK2" s="866">
        <f>IF(様式1!$AL$3="","",様式1!$AL$3)</f>
        <v>2</v>
      </c>
      <c r="AL2" s="867"/>
      <c r="AM2" s="868">
        <f>IF(様式1!$AN$3="","",様式1!$AN$3)</f>
        <v>0</v>
      </c>
      <c r="AN2" s="867"/>
      <c r="AO2" s="868">
        <f>IF(様式1!$AP$3="","",様式1!$AP$3)</f>
        <v>2</v>
      </c>
      <c r="AP2" s="867"/>
      <c r="AQ2" s="868" t="str">
        <f>IF(様式1!$AR$3="","",様式1!$AR$3)</f>
        <v/>
      </c>
      <c r="AR2" s="869"/>
      <c r="AS2" s="870" t="str">
        <f>IF(様式1!$AT$3="","",様式1!$AT$3)</f>
        <v>C</v>
      </c>
      <c r="AT2" s="871"/>
      <c r="AU2" s="872" t="str">
        <f>IF(様式1!$AV$3="","",様式1!$AV$3)</f>
        <v/>
      </c>
      <c r="AV2" s="873"/>
      <c r="AW2" s="873" t="str">
        <f>IF(様式1!$AX$3="","",様式1!$AX$3)</f>
        <v/>
      </c>
      <c r="AX2" s="873"/>
      <c r="AY2" s="868" t="str">
        <f>IF(様式1!$AZ$3="","",様式1!$AZ$3)</f>
        <v/>
      </c>
      <c r="AZ2" s="867"/>
      <c r="BA2" s="868" t="str">
        <f>IF(様式1!$BB$3="","",様式1!$BB$3)</f>
        <v/>
      </c>
      <c r="BB2" s="874"/>
      <c r="BZ2" s="1"/>
      <c r="CA2" s="1"/>
      <c r="CB2" s="1"/>
      <c r="CC2" s="1"/>
      <c r="CD2" s="1"/>
      <c r="CE2" s="1"/>
      <c r="CF2" s="1"/>
      <c r="CG2" s="1"/>
      <c r="CH2" s="1"/>
      <c r="CI2" s="1"/>
      <c r="CJ2" s="1"/>
      <c r="CK2" s="1"/>
      <c r="CL2" s="1"/>
      <c r="CM2" s="1"/>
      <c r="CN2" s="1"/>
      <c r="CO2" s="1"/>
      <c r="CP2" s="1"/>
      <c r="CQ2" s="1"/>
      <c r="CR2" s="1"/>
      <c r="CS2" s="1"/>
      <c r="CT2" s="1"/>
      <c r="CU2" s="1"/>
      <c r="CV2" s="1"/>
      <c r="CW2" s="1"/>
      <c r="CX2" s="1"/>
      <c r="CY2" s="1"/>
    </row>
    <row r="4" spans="1:103" ht="20.25" customHeight="1">
      <c r="A4" s="921" t="s">
        <v>612</v>
      </c>
      <c r="B4" s="921"/>
      <c r="C4" s="921"/>
      <c r="D4" s="921"/>
      <c r="E4" s="921"/>
      <c r="F4" s="921"/>
      <c r="G4" s="921"/>
      <c r="H4" s="921"/>
      <c r="I4" s="921"/>
      <c r="J4" s="921"/>
      <c r="K4" s="921"/>
      <c r="L4" s="921"/>
      <c r="M4" s="921"/>
      <c r="N4" s="921"/>
      <c r="O4" s="921"/>
      <c r="P4" s="921"/>
      <c r="Q4" s="921"/>
      <c r="R4" s="921"/>
      <c r="S4" s="921"/>
      <c r="T4" s="921"/>
      <c r="U4" s="921"/>
      <c r="V4" s="921"/>
      <c r="W4" s="921"/>
      <c r="X4" s="921"/>
      <c r="Y4" s="921"/>
      <c r="Z4" s="921"/>
      <c r="AA4" s="921"/>
      <c r="AB4" s="921"/>
      <c r="AC4" s="921"/>
      <c r="AD4" s="921"/>
      <c r="AE4" s="921"/>
      <c r="AF4" s="921"/>
      <c r="AG4" s="921"/>
      <c r="AH4" s="921"/>
      <c r="AI4" s="921"/>
      <c r="AJ4" s="921"/>
      <c r="AK4" s="921"/>
      <c r="AL4" s="921"/>
      <c r="AM4" s="921"/>
      <c r="AN4" s="921"/>
      <c r="AO4" s="921"/>
      <c r="AP4" s="921"/>
      <c r="AQ4" s="921"/>
      <c r="AR4" s="921"/>
      <c r="AS4" s="921"/>
      <c r="AT4" s="921"/>
      <c r="AU4" s="921"/>
      <c r="AV4" s="921"/>
      <c r="AW4" s="921"/>
      <c r="AX4" s="921"/>
      <c r="AY4" s="921"/>
      <c r="AZ4" s="921"/>
      <c r="BA4" s="921"/>
      <c r="BB4" s="921"/>
      <c r="BC4" s="329"/>
    </row>
    <row r="5" spans="1:103" ht="20.25" customHeight="1">
      <c r="A5" s="333"/>
      <c r="B5" s="333"/>
      <c r="C5" s="333"/>
      <c r="D5" s="333"/>
      <c r="E5" s="333"/>
      <c r="F5" s="333"/>
      <c r="G5" s="333"/>
      <c r="H5" s="333"/>
      <c r="I5" s="333"/>
      <c r="J5" s="333"/>
      <c r="K5" s="333"/>
      <c r="L5" s="333"/>
      <c r="M5" s="333"/>
      <c r="N5" s="333"/>
      <c r="O5" s="333"/>
      <c r="P5" s="333"/>
      <c r="Q5" s="333"/>
      <c r="R5" s="333"/>
      <c r="S5" s="333"/>
      <c r="T5" s="333"/>
      <c r="U5" s="333"/>
      <c r="V5" s="333"/>
      <c r="W5" s="333"/>
      <c r="X5" s="333"/>
      <c r="Y5" s="333"/>
      <c r="Z5" s="333"/>
      <c r="AA5" s="333"/>
      <c r="AB5" s="333"/>
      <c r="AC5" s="333"/>
      <c r="AD5" s="333"/>
      <c r="AE5" s="333"/>
      <c r="AF5" s="333"/>
      <c r="AG5" s="333"/>
      <c r="AH5" s="333"/>
      <c r="AI5" s="333"/>
      <c r="AJ5" s="333"/>
      <c r="AK5" s="333"/>
      <c r="AL5" s="333"/>
      <c r="AM5" s="333"/>
      <c r="AN5" s="333"/>
      <c r="AO5" s="333"/>
      <c r="AP5" s="333"/>
      <c r="AQ5" s="333"/>
      <c r="AR5" s="333"/>
      <c r="AS5" s="333"/>
      <c r="AT5" s="333"/>
      <c r="AU5" s="333"/>
      <c r="AV5" s="333"/>
      <c r="AW5" s="333"/>
      <c r="AX5" s="333"/>
      <c r="AY5" s="333"/>
      <c r="AZ5" s="333"/>
      <c r="BA5" s="333"/>
      <c r="BB5" s="333"/>
      <c r="BC5" s="329"/>
    </row>
    <row r="6" spans="1:103" ht="14.25" customHeight="1">
      <c r="B6" s="1361" t="s">
        <v>475</v>
      </c>
      <c r="C6" s="1361"/>
      <c r="D6" s="1361"/>
      <c r="E6" s="1361"/>
      <c r="F6" s="1361"/>
      <c r="G6" s="1361"/>
      <c r="H6" s="1361"/>
      <c r="I6" s="1361"/>
      <c r="J6" s="1361"/>
      <c r="K6" s="1361"/>
      <c r="L6" s="1361"/>
      <c r="M6" s="1361"/>
      <c r="N6" s="1361"/>
      <c r="O6" s="1361"/>
      <c r="P6" s="1361"/>
      <c r="Q6" s="1361"/>
      <c r="R6" s="1361"/>
      <c r="S6" s="1361"/>
      <c r="T6" s="1361"/>
      <c r="U6" s="1361"/>
      <c r="V6" s="1361"/>
      <c r="W6" s="1361"/>
      <c r="X6" s="1361"/>
      <c r="Y6" s="1361"/>
      <c r="Z6" s="1361"/>
      <c r="AA6" s="1361"/>
      <c r="AB6" s="1361"/>
      <c r="AC6" s="1361"/>
      <c r="AD6" s="1361"/>
      <c r="AE6" s="1361"/>
      <c r="AF6" s="1361"/>
      <c r="AG6" s="1361"/>
      <c r="AH6" s="1361"/>
      <c r="AI6" s="1361"/>
      <c r="AJ6" s="1361"/>
      <c r="AK6" s="1361"/>
      <c r="AL6" s="1361"/>
      <c r="AM6" s="1361"/>
      <c r="AN6" s="1361"/>
      <c r="AO6" s="1361"/>
      <c r="AP6" s="1361"/>
      <c r="AQ6" s="1361"/>
      <c r="AR6" s="1361"/>
      <c r="AS6" s="1361"/>
      <c r="AT6" s="1361"/>
      <c r="AU6" s="1361"/>
      <c r="AV6" s="1361"/>
      <c r="AW6" s="1361"/>
      <c r="AX6" s="1361"/>
      <c r="AY6" s="1361"/>
      <c r="AZ6" s="1361"/>
      <c r="BA6" s="1361"/>
      <c r="BB6" s="1361"/>
    </row>
    <row r="7" spans="1:103" ht="39.75" customHeight="1">
      <c r="B7" s="933"/>
      <c r="C7" s="933"/>
      <c r="D7" s="933"/>
      <c r="E7" s="933"/>
      <c r="F7" s="933"/>
      <c r="G7" s="933"/>
      <c r="H7" s="933"/>
      <c r="I7" s="933"/>
      <c r="J7" s="933"/>
      <c r="K7" s="933"/>
      <c r="L7" s="933"/>
      <c r="M7" s="1362" t="s">
        <v>476</v>
      </c>
      <c r="N7" s="1362"/>
      <c r="O7" s="1362"/>
      <c r="P7" s="1362"/>
      <c r="Q7" s="1362"/>
      <c r="R7" s="1362"/>
      <c r="S7" s="1362"/>
      <c r="T7" s="1362"/>
      <c r="U7" s="1362"/>
      <c r="V7" s="1362"/>
      <c r="W7" s="1362"/>
      <c r="X7" s="1362"/>
      <c r="Y7" s="1362"/>
      <c r="Z7" s="1362"/>
      <c r="AA7" s="1362"/>
      <c r="AB7" s="1362"/>
      <c r="AC7" s="1362"/>
      <c r="AD7" s="1362"/>
      <c r="AE7" s="1362"/>
      <c r="AF7" s="1362"/>
      <c r="AG7" s="1362"/>
      <c r="AH7" s="1362"/>
      <c r="AI7" s="1362"/>
      <c r="AJ7" s="1362"/>
      <c r="AK7" s="1362"/>
      <c r="AL7" s="1362"/>
      <c r="AM7" s="1362" t="s">
        <v>477</v>
      </c>
      <c r="AN7" s="1362"/>
      <c r="AO7" s="1362"/>
      <c r="AP7" s="1362"/>
      <c r="AQ7" s="1362"/>
      <c r="AR7" s="1362"/>
      <c r="AS7" s="1362"/>
      <c r="AT7" s="1362"/>
      <c r="AU7" s="1362"/>
      <c r="AV7" s="1362"/>
      <c r="AW7" s="1362"/>
      <c r="AX7" s="1362"/>
      <c r="AY7" s="1362"/>
      <c r="AZ7" s="1362"/>
      <c r="BA7" s="1362"/>
      <c r="BB7" s="1362"/>
    </row>
    <row r="8" spans="1:103" ht="40.5" customHeight="1">
      <c r="B8" s="922" t="s">
        <v>505</v>
      </c>
      <c r="C8" s="922"/>
      <c r="D8" s="922"/>
      <c r="E8" s="922"/>
      <c r="F8" s="922"/>
      <c r="G8" s="922"/>
      <c r="H8" s="922"/>
      <c r="I8" s="922"/>
      <c r="J8" s="922"/>
      <c r="K8" s="922"/>
      <c r="L8" s="922"/>
      <c r="M8" s="1362"/>
      <c r="N8" s="1362"/>
      <c r="O8" s="1362"/>
      <c r="P8" s="1362"/>
      <c r="Q8" s="1362"/>
      <c r="R8" s="1362"/>
      <c r="S8" s="1362"/>
      <c r="T8" s="1362"/>
      <c r="U8" s="1362"/>
      <c r="V8" s="1362"/>
      <c r="W8" s="1362"/>
      <c r="X8" s="1362"/>
      <c r="Y8" s="1362"/>
      <c r="Z8" s="1362"/>
      <c r="AA8" s="1362"/>
      <c r="AB8" s="1362"/>
      <c r="AC8" s="1362"/>
      <c r="AD8" s="1362"/>
      <c r="AE8" s="1362"/>
      <c r="AF8" s="1362"/>
      <c r="AG8" s="1362"/>
      <c r="AH8" s="1362"/>
      <c r="AI8" s="1362"/>
      <c r="AJ8" s="1362"/>
      <c r="AK8" s="1362"/>
      <c r="AL8" s="1362"/>
      <c r="AM8" s="1362"/>
      <c r="AN8" s="1362"/>
      <c r="AO8" s="1362"/>
      <c r="AP8" s="1362"/>
      <c r="AQ8" s="1362"/>
      <c r="AR8" s="1362"/>
      <c r="AS8" s="1362"/>
      <c r="AT8" s="1362"/>
      <c r="AU8" s="1362"/>
      <c r="AV8" s="1362"/>
      <c r="AW8" s="1362"/>
      <c r="AX8" s="1362"/>
      <c r="AY8" s="1362"/>
      <c r="AZ8" s="1362"/>
      <c r="BA8" s="1362"/>
      <c r="BB8" s="1362"/>
    </row>
    <row r="9" spans="1:103" ht="40.5" customHeight="1">
      <c r="B9" s="922"/>
      <c r="C9" s="922"/>
      <c r="D9" s="922"/>
      <c r="E9" s="922"/>
      <c r="F9" s="922"/>
      <c r="G9" s="922"/>
      <c r="H9" s="922"/>
      <c r="I9" s="922"/>
      <c r="J9" s="922"/>
      <c r="K9" s="922"/>
      <c r="L9" s="922"/>
      <c r="M9" s="1362"/>
      <c r="N9" s="1362"/>
      <c r="O9" s="1362"/>
      <c r="P9" s="1362"/>
      <c r="Q9" s="1362"/>
      <c r="R9" s="1362"/>
      <c r="S9" s="1362"/>
      <c r="T9" s="1362"/>
      <c r="U9" s="1362"/>
      <c r="V9" s="1362"/>
      <c r="W9" s="1362"/>
      <c r="X9" s="1362"/>
      <c r="Y9" s="1362"/>
      <c r="Z9" s="1362"/>
      <c r="AA9" s="1362"/>
      <c r="AB9" s="1362"/>
      <c r="AC9" s="1362"/>
      <c r="AD9" s="1362"/>
      <c r="AE9" s="1362"/>
      <c r="AF9" s="1362"/>
      <c r="AG9" s="1362"/>
      <c r="AH9" s="1362"/>
      <c r="AI9" s="1362"/>
      <c r="AJ9" s="1362"/>
      <c r="AK9" s="1362"/>
      <c r="AL9" s="1362"/>
      <c r="AM9" s="1362"/>
      <c r="AN9" s="1362"/>
      <c r="AO9" s="1362"/>
      <c r="AP9" s="1362"/>
      <c r="AQ9" s="1362"/>
      <c r="AR9" s="1362"/>
      <c r="AS9" s="1362"/>
      <c r="AT9" s="1362"/>
      <c r="AU9" s="1362"/>
      <c r="AV9" s="1362"/>
      <c r="AW9" s="1362"/>
      <c r="AX9" s="1362"/>
      <c r="AY9" s="1362"/>
      <c r="AZ9" s="1362"/>
      <c r="BA9" s="1362"/>
      <c r="BB9" s="1362"/>
    </row>
    <row r="10" spans="1:103" ht="40.5" customHeight="1">
      <c r="B10" s="922"/>
      <c r="C10" s="922"/>
      <c r="D10" s="922"/>
      <c r="E10" s="922"/>
      <c r="F10" s="922"/>
      <c r="G10" s="922"/>
      <c r="H10" s="922"/>
      <c r="I10" s="922"/>
      <c r="J10" s="922"/>
      <c r="K10" s="922"/>
      <c r="L10" s="922"/>
      <c r="M10" s="1362"/>
      <c r="N10" s="1362"/>
      <c r="O10" s="1362"/>
      <c r="P10" s="1362"/>
      <c r="Q10" s="1362"/>
      <c r="R10" s="1362"/>
      <c r="S10" s="1362"/>
      <c r="T10" s="1362"/>
      <c r="U10" s="1362"/>
      <c r="V10" s="1362"/>
      <c r="W10" s="1362"/>
      <c r="X10" s="1362"/>
      <c r="Y10" s="1362"/>
      <c r="Z10" s="1362"/>
      <c r="AA10" s="1362"/>
      <c r="AB10" s="1362"/>
      <c r="AC10" s="1362"/>
      <c r="AD10" s="1362"/>
      <c r="AE10" s="1362"/>
      <c r="AF10" s="1362"/>
      <c r="AG10" s="1362"/>
      <c r="AH10" s="1362"/>
      <c r="AI10" s="1362"/>
      <c r="AJ10" s="1362"/>
      <c r="AK10" s="1362"/>
      <c r="AL10" s="1362"/>
      <c r="AM10" s="1362"/>
      <c r="AN10" s="1362"/>
      <c r="AO10" s="1362"/>
      <c r="AP10" s="1362"/>
      <c r="AQ10" s="1362"/>
      <c r="AR10" s="1362"/>
      <c r="AS10" s="1362"/>
      <c r="AT10" s="1362"/>
      <c r="AU10" s="1362"/>
      <c r="AV10" s="1362"/>
      <c r="AW10" s="1362"/>
      <c r="AX10" s="1362"/>
      <c r="AY10" s="1362"/>
      <c r="AZ10" s="1362"/>
      <c r="BA10" s="1362"/>
      <c r="BB10" s="1362"/>
    </row>
    <row r="11" spans="1:103" ht="40.5" customHeight="1">
      <c r="B11" s="922"/>
      <c r="C11" s="922"/>
      <c r="D11" s="922"/>
      <c r="E11" s="922"/>
      <c r="F11" s="922"/>
      <c r="G11" s="922"/>
      <c r="H11" s="922"/>
      <c r="I11" s="922"/>
      <c r="J11" s="922"/>
      <c r="K11" s="922"/>
      <c r="L11" s="922"/>
      <c r="M11" s="1362"/>
      <c r="N11" s="1362"/>
      <c r="O11" s="1362"/>
      <c r="P11" s="1362"/>
      <c r="Q11" s="1362"/>
      <c r="R11" s="1362"/>
      <c r="S11" s="1362"/>
      <c r="T11" s="1362"/>
      <c r="U11" s="1362"/>
      <c r="V11" s="1362"/>
      <c r="W11" s="1362"/>
      <c r="X11" s="1362"/>
      <c r="Y11" s="1362"/>
      <c r="Z11" s="1362"/>
      <c r="AA11" s="1362"/>
      <c r="AB11" s="1362"/>
      <c r="AC11" s="1362"/>
      <c r="AD11" s="1362"/>
      <c r="AE11" s="1362"/>
      <c r="AF11" s="1362"/>
      <c r="AG11" s="1362"/>
      <c r="AH11" s="1362"/>
      <c r="AI11" s="1362"/>
      <c r="AJ11" s="1362"/>
      <c r="AK11" s="1362"/>
      <c r="AL11" s="1362"/>
      <c r="AM11" s="1362"/>
      <c r="AN11" s="1362"/>
      <c r="AO11" s="1362"/>
      <c r="AP11" s="1362"/>
      <c r="AQ11" s="1362"/>
      <c r="AR11" s="1362"/>
      <c r="AS11" s="1362"/>
      <c r="AT11" s="1362"/>
      <c r="AU11" s="1362"/>
      <c r="AV11" s="1362"/>
      <c r="AW11" s="1362"/>
      <c r="AX11" s="1362"/>
      <c r="AY11" s="1362"/>
      <c r="AZ11" s="1362"/>
      <c r="BA11" s="1362"/>
      <c r="BB11" s="1362"/>
    </row>
    <row r="12" spans="1:103" ht="40.5" customHeight="1">
      <c r="B12" s="922" t="s">
        <v>506</v>
      </c>
      <c r="C12" s="922"/>
      <c r="D12" s="922"/>
      <c r="E12" s="922"/>
      <c r="F12" s="922"/>
      <c r="G12" s="922"/>
      <c r="H12" s="922"/>
      <c r="I12" s="922"/>
      <c r="J12" s="922"/>
      <c r="K12" s="922"/>
      <c r="L12" s="922"/>
      <c r="M12" s="1362"/>
      <c r="N12" s="1362"/>
      <c r="O12" s="1362"/>
      <c r="P12" s="1362"/>
      <c r="Q12" s="1362"/>
      <c r="R12" s="1362"/>
      <c r="S12" s="1362"/>
      <c r="T12" s="1362"/>
      <c r="U12" s="1362"/>
      <c r="V12" s="1362"/>
      <c r="W12" s="1362"/>
      <c r="X12" s="1362"/>
      <c r="Y12" s="1362"/>
      <c r="Z12" s="1362"/>
      <c r="AA12" s="1362"/>
      <c r="AB12" s="1362"/>
      <c r="AC12" s="1362"/>
      <c r="AD12" s="1362"/>
      <c r="AE12" s="1362"/>
      <c r="AF12" s="1362"/>
      <c r="AG12" s="1362"/>
      <c r="AH12" s="1362"/>
      <c r="AI12" s="1362"/>
      <c r="AJ12" s="1362"/>
      <c r="AK12" s="1362"/>
      <c r="AL12" s="1362"/>
      <c r="AM12" s="1362"/>
      <c r="AN12" s="1362"/>
      <c r="AO12" s="1362"/>
      <c r="AP12" s="1362"/>
      <c r="AQ12" s="1362"/>
      <c r="AR12" s="1362"/>
      <c r="AS12" s="1362"/>
      <c r="AT12" s="1362"/>
      <c r="AU12" s="1362"/>
      <c r="AV12" s="1362"/>
      <c r="AW12" s="1362"/>
      <c r="AX12" s="1362"/>
      <c r="AY12" s="1362"/>
      <c r="AZ12" s="1362"/>
      <c r="BA12" s="1362"/>
      <c r="BB12" s="1362"/>
    </row>
    <row r="13" spans="1:103" ht="40.5" customHeight="1">
      <c r="B13" s="922"/>
      <c r="C13" s="922"/>
      <c r="D13" s="922"/>
      <c r="E13" s="922"/>
      <c r="F13" s="922"/>
      <c r="G13" s="922"/>
      <c r="H13" s="922"/>
      <c r="I13" s="922"/>
      <c r="J13" s="922"/>
      <c r="K13" s="922"/>
      <c r="L13" s="922"/>
      <c r="M13" s="1362"/>
      <c r="N13" s="1362"/>
      <c r="O13" s="1362"/>
      <c r="P13" s="1362"/>
      <c r="Q13" s="1362"/>
      <c r="R13" s="1362"/>
      <c r="S13" s="1362"/>
      <c r="T13" s="1362"/>
      <c r="U13" s="1362"/>
      <c r="V13" s="1362"/>
      <c r="W13" s="1362"/>
      <c r="X13" s="1362"/>
      <c r="Y13" s="1362"/>
      <c r="Z13" s="1362"/>
      <c r="AA13" s="1362"/>
      <c r="AB13" s="1362"/>
      <c r="AC13" s="1362"/>
      <c r="AD13" s="1362"/>
      <c r="AE13" s="1362"/>
      <c r="AF13" s="1362"/>
      <c r="AG13" s="1362"/>
      <c r="AH13" s="1362"/>
      <c r="AI13" s="1362"/>
      <c r="AJ13" s="1362"/>
      <c r="AK13" s="1362"/>
      <c r="AL13" s="1362"/>
      <c r="AM13" s="1362"/>
      <c r="AN13" s="1362"/>
      <c r="AO13" s="1362"/>
      <c r="AP13" s="1362"/>
      <c r="AQ13" s="1362"/>
      <c r="AR13" s="1362"/>
      <c r="AS13" s="1362"/>
      <c r="AT13" s="1362"/>
      <c r="AU13" s="1362"/>
      <c r="AV13" s="1362"/>
      <c r="AW13" s="1362"/>
      <c r="AX13" s="1362"/>
      <c r="AY13" s="1362"/>
      <c r="AZ13" s="1362"/>
      <c r="BA13" s="1362"/>
      <c r="BB13" s="1362"/>
    </row>
    <row r="14" spans="1:103" ht="40.5" customHeight="1">
      <c r="B14" s="922"/>
      <c r="C14" s="922"/>
      <c r="D14" s="922"/>
      <c r="E14" s="922"/>
      <c r="F14" s="922"/>
      <c r="G14" s="922"/>
      <c r="H14" s="922"/>
      <c r="I14" s="922"/>
      <c r="J14" s="922"/>
      <c r="K14" s="922"/>
      <c r="L14" s="922"/>
      <c r="M14" s="1362"/>
      <c r="N14" s="1362"/>
      <c r="O14" s="1362"/>
      <c r="P14" s="1362"/>
      <c r="Q14" s="1362"/>
      <c r="R14" s="1362"/>
      <c r="S14" s="1362"/>
      <c r="T14" s="1362"/>
      <c r="U14" s="1362"/>
      <c r="V14" s="1362"/>
      <c r="W14" s="1362"/>
      <c r="X14" s="1362"/>
      <c r="Y14" s="1362"/>
      <c r="Z14" s="1362"/>
      <c r="AA14" s="1362"/>
      <c r="AB14" s="1362"/>
      <c r="AC14" s="1362"/>
      <c r="AD14" s="1362"/>
      <c r="AE14" s="1362"/>
      <c r="AF14" s="1362"/>
      <c r="AG14" s="1362"/>
      <c r="AH14" s="1362"/>
      <c r="AI14" s="1362"/>
      <c r="AJ14" s="1362"/>
      <c r="AK14" s="1362"/>
      <c r="AL14" s="1362"/>
      <c r="AM14" s="1362"/>
      <c r="AN14" s="1362"/>
      <c r="AO14" s="1362"/>
      <c r="AP14" s="1362"/>
      <c r="AQ14" s="1362"/>
      <c r="AR14" s="1362"/>
      <c r="AS14" s="1362"/>
      <c r="AT14" s="1362"/>
      <c r="AU14" s="1362"/>
      <c r="AV14" s="1362"/>
      <c r="AW14" s="1362"/>
      <c r="AX14" s="1362"/>
      <c r="AY14" s="1362"/>
      <c r="AZ14" s="1362"/>
      <c r="BA14" s="1362"/>
      <c r="BB14" s="1362"/>
    </row>
    <row r="15" spans="1:103" ht="40.5" customHeight="1">
      <c r="B15" s="922"/>
      <c r="C15" s="922"/>
      <c r="D15" s="922"/>
      <c r="E15" s="922"/>
      <c r="F15" s="922"/>
      <c r="G15" s="922"/>
      <c r="H15" s="922"/>
      <c r="I15" s="922"/>
      <c r="J15" s="922"/>
      <c r="K15" s="922"/>
      <c r="L15" s="922"/>
      <c r="M15" s="1362"/>
      <c r="N15" s="1362"/>
      <c r="O15" s="1362"/>
      <c r="P15" s="1362"/>
      <c r="Q15" s="1362"/>
      <c r="R15" s="1362"/>
      <c r="S15" s="1362"/>
      <c r="T15" s="1362"/>
      <c r="U15" s="1362"/>
      <c r="V15" s="1362"/>
      <c r="W15" s="1362"/>
      <c r="X15" s="1362"/>
      <c r="Y15" s="1362"/>
      <c r="Z15" s="1362"/>
      <c r="AA15" s="1362"/>
      <c r="AB15" s="1362"/>
      <c r="AC15" s="1362"/>
      <c r="AD15" s="1362"/>
      <c r="AE15" s="1362"/>
      <c r="AF15" s="1362"/>
      <c r="AG15" s="1362"/>
      <c r="AH15" s="1362"/>
      <c r="AI15" s="1362"/>
      <c r="AJ15" s="1362"/>
      <c r="AK15" s="1362"/>
      <c r="AL15" s="1362"/>
      <c r="AM15" s="1362"/>
      <c r="AN15" s="1362"/>
      <c r="AO15" s="1362"/>
      <c r="AP15" s="1362"/>
      <c r="AQ15" s="1362"/>
      <c r="AR15" s="1362"/>
      <c r="AS15" s="1362"/>
      <c r="AT15" s="1362"/>
      <c r="AU15" s="1362"/>
      <c r="AV15" s="1362"/>
      <c r="AW15" s="1362"/>
      <c r="AX15" s="1362"/>
      <c r="AY15" s="1362"/>
      <c r="AZ15" s="1362"/>
      <c r="BA15" s="1362"/>
      <c r="BB15" s="1362"/>
    </row>
    <row r="16" spans="1:103" ht="40.5" customHeight="1">
      <c r="B16" s="922" t="s">
        <v>507</v>
      </c>
      <c r="C16" s="922"/>
      <c r="D16" s="922"/>
      <c r="E16" s="922"/>
      <c r="F16" s="922"/>
      <c r="G16" s="922"/>
      <c r="H16" s="922"/>
      <c r="I16" s="922"/>
      <c r="J16" s="922"/>
      <c r="K16" s="922"/>
      <c r="L16" s="922"/>
      <c r="M16" s="1362"/>
      <c r="N16" s="1362"/>
      <c r="O16" s="1362"/>
      <c r="P16" s="1362"/>
      <c r="Q16" s="1362"/>
      <c r="R16" s="1362"/>
      <c r="S16" s="1362"/>
      <c r="T16" s="1362"/>
      <c r="U16" s="1362"/>
      <c r="V16" s="1362"/>
      <c r="W16" s="1362"/>
      <c r="X16" s="1362"/>
      <c r="Y16" s="1362"/>
      <c r="Z16" s="1362"/>
      <c r="AA16" s="1362"/>
      <c r="AB16" s="1362"/>
      <c r="AC16" s="1362"/>
      <c r="AD16" s="1362"/>
      <c r="AE16" s="1362"/>
      <c r="AF16" s="1362"/>
      <c r="AG16" s="1362"/>
      <c r="AH16" s="1362"/>
      <c r="AI16" s="1362"/>
      <c r="AJ16" s="1362"/>
      <c r="AK16" s="1362"/>
      <c r="AL16" s="1362"/>
      <c r="AM16" s="1362"/>
      <c r="AN16" s="1362"/>
      <c r="AO16" s="1362"/>
      <c r="AP16" s="1362"/>
      <c r="AQ16" s="1362"/>
      <c r="AR16" s="1362"/>
      <c r="AS16" s="1362"/>
      <c r="AT16" s="1362"/>
      <c r="AU16" s="1362"/>
      <c r="AV16" s="1362"/>
      <c r="AW16" s="1362"/>
      <c r="AX16" s="1362"/>
      <c r="AY16" s="1362"/>
      <c r="AZ16" s="1362"/>
      <c r="BA16" s="1362"/>
      <c r="BB16" s="1362"/>
    </row>
    <row r="17" spans="2:54" ht="40.5" customHeight="1">
      <c r="B17" s="922"/>
      <c r="C17" s="922"/>
      <c r="D17" s="922"/>
      <c r="E17" s="922"/>
      <c r="F17" s="922"/>
      <c r="G17" s="922"/>
      <c r="H17" s="922"/>
      <c r="I17" s="922"/>
      <c r="J17" s="922"/>
      <c r="K17" s="922"/>
      <c r="L17" s="922"/>
      <c r="M17" s="1362"/>
      <c r="N17" s="1362"/>
      <c r="O17" s="1362"/>
      <c r="P17" s="1362"/>
      <c r="Q17" s="1362"/>
      <c r="R17" s="1362"/>
      <c r="S17" s="1362"/>
      <c r="T17" s="1362"/>
      <c r="U17" s="1362"/>
      <c r="V17" s="1362"/>
      <c r="W17" s="1362"/>
      <c r="X17" s="1362"/>
      <c r="Y17" s="1362"/>
      <c r="Z17" s="1362"/>
      <c r="AA17" s="1362"/>
      <c r="AB17" s="1362"/>
      <c r="AC17" s="1362"/>
      <c r="AD17" s="1362"/>
      <c r="AE17" s="1362"/>
      <c r="AF17" s="1362"/>
      <c r="AG17" s="1362"/>
      <c r="AH17" s="1362"/>
      <c r="AI17" s="1362"/>
      <c r="AJ17" s="1362"/>
      <c r="AK17" s="1362"/>
      <c r="AL17" s="1362"/>
      <c r="AM17" s="1362"/>
      <c r="AN17" s="1362"/>
      <c r="AO17" s="1362"/>
      <c r="AP17" s="1362"/>
      <c r="AQ17" s="1362"/>
      <c r="AR17" s="1362"/>
      <c r="AS17" s="1362"/>
      <c r="AT17" s="1362"/>
      <c r="AU17" s="1362"/>
      <c r="AV17" s="1362"/>
      <c r="AW17" s="1362"/>
      <c r="AX17" s="1362"/>
      <c r="AY17" s="1362"/>
      <c r="AZ17" s="1362"/>
      <c r="BA17" s="1362"/>
      <c r="BB17" s="1362"/>
    </row>
    <row r="18" spans="2:54" ht="40.5" customHeight="1">
      <c r="B18" s="922"/>
      <c r="C18" s="922"/>
      <c r="D18" s="922"/>
      <c r="E18" s="922"/>
      <c r="F18" s="922"/>
      <c r="G18" s="922"/>
      <c r="H18" s="922"/>
      <c r="I18" s="922"/>
      <c r="J18" s="922"/>
      <c r="K18" s="922"/>
      <c r="L18" s="922"/>
      <c r="M18" s="1362"/>
      <c r="N18" s="1362"/>
      <c r="O18" s="1362"/>
      <c r="P18" s="1362"/>
      <c r="Q18" s="1362"/>
      <c r="R18" s="1362"/>
      <c r="S18" s="1362"/>
      <c r="T18" s="1362"/>
      <c r="U18" s="1362"/>
      <c r="V18" s="1362"/>
      <c r="W18" s="1362"/>
      <c r="X18" s="1362"/>
      <c r="Y18" s="1362"/>
      <c r="Z18" s="1362"/>
      <c r="AA18" s="1362"/>
      <c r="AB18" s="1362"/>
      <c r="AC18" s="1362"/>
      <c r="AD18" s="1362"/>
      <c r="AE18" s="1362"/>
      <c r="AF18" s="1362"/>
      <c r="AG18" s="1362"/>
      <c r="AH18" s="1362"/>
      <c r="AI18" s="1362"/>
      <c r="AJ18" s="1362"/>
      <c r="AK18" s="1362"/>
      <c r="AL18" s="1362"/>
      <c r="AM18" s="1362"/>
      <c r="AN18" s="1362"/>
      <c r="AO18" s="1362"/>
      <c r="AP18" s="1362"/>
      <c r="AQ18" s="1362"/>
      <c r="AR18" s="1362"/>
      <c r="AS18" s="1362"/>
      <c r="AT18" s="1362"/>
      <c r="AU18" s="1362"/>
      <c r="AV18" s="1362"/>
      <c r="AW18" s="1362"/>
      <c r="AX18" s="1362"/>
      <c r="AY18" s="1362"/>
      <c r="AZ18" s="1362"/>
      <c r="BA18" s="1362"/>
      <c r="BB18" s="1362"/>
    </row>
    <row r="19" spans="2:54" ht="40.5" customHeight="1">
      <c r="B19" s="922"/>
      <c r="C19" s="922"/>
      <c r="D19" s="922"/>
      <c r="E19" s="922"/>
      <c r="F19" s="922"/>
      <c r="G19" s="922"/>
      <c r="H19" s="922"/>
      <c r="I19" s="922"/>
      <c r="J19" s="922"/>
      <c r="K19" s="922"/>
      <c r="L19" s="922"/>
      <c r="M19" s="1362"/>
      <c r="N19" s="1362"/>
      <c r="O19" s="1362"/>
      <c r="P19" s="1362"/>
      <c r="Q19" s="1362"/>
      <c r="R19" s="1362"/>
      <c r="S19" s="1362"/>
      <c r="T19" s="1362"/>
      <c r="U19" s="1362"/>
      <c r="V19" s="1362"/>
      <c r="W19" s="1362"/>
      <c r="X19" s="1362"/>
      <c r="Y19" s="1362"/>
      <c r="Z19" s="1362"/>
      <c r="AA19" s="1362"/>
      <c r="AB19" s="1362"/>
      <c r="AC19" s="1362"/>
      <c r="AD19" s="1362"/>
      <c r="AE19" s="1362"/>
      <c r="AF19" s="1362"/>
      <c r="AG19" s="1362"/>
      <c r="AH19" s="1362"/>
      <c r="AI19" s="1362"/>
      <c r="AJ19" s="1362"/>
      <c r="AK19" s="1362"/>
      <c r="AL19" s="1362"/>
      <c r="AM19" s="1362"/>
      <c r="AN19" s="1362"/>
      <c r="AO19" s="1362"/>
      <c r="AP19" s="1362"/>
      <c r="AQ19" s="1362"/>
      <c r="AR19" s="1362"/>
      <c r="AS19" s="1362"/>
      <c r="AT19" s="1362"/>
      <c r="AU19" s="1362"/>
      <c r="AV19" s="1362"/>
      <c r="AW19" s="1362"/>
      <c r="AX19" s="1362"/>
      <c r="AY19" s="1362"/>
      <c r="AZ19" s="1362"/>
      <c r="BA19" s="1362"/>
      <c r="BB19" s="1362"/>
    </row>
    <row r="20" spans="2:54">
      <c r="B20" s="334" t="s">
        <v>474</v>
      </c>
      <c r="C20" s="331"/>
      <c r="D20" s="331"/>
      <c r="E20" s="331"/>
      <c r="F20" s="331"/>
      <c r="G20" s="331"/>
      <c r="H20" s="331"/>
      <c r="I20" s="331"/>
      <c r="J20" s="331"/>
      <c r="K20" s="331"/>
      <c r="L20" s="331"/>
      <c r="M20" s="331"/>
      <c r="N20" s="331"/>
      <c r="O20" s="331"/>
      <c r="P20" s="331"/>
      <c r="Q20" s="331"/>
      <c r="R20" s="331"/>
      <c r="S20" s="331"/>
      <c r="T20" s="331"/>
      <c r="U20" s="331"/>
      <c r="V20" s="331"/>
      <c r="W20" s="331"/>
      <c r="X20" s="331"/>
      <c r="Y20" s="331"/>
      <c r="Z20" s="331"/>
      <c r="AA20" s="331"/>
      <c r="AB20" s="331"/>
      <c r="AC20" s="331"/>
      <c r="AD20" s="331"/>
      <c r="AE20" s="331"/>
      <c r="AF20" s="331"/>
      <c r="AG20" s="331"/>
      <c r="AH20" s="331"/>
      <c r="AI20" s="331"/>
      <c r="AJ20" s="331"/>
      <c r="AK20" s="331"/>
      <c r="AL20" s="331"/>
      <c r="AM20" s="331"/>
      <c r="AN20" s="331"/>
      <c r="AO20" s="331"/>
      <c r="AP20" s="331"/>
      <c r="AQ20" s="331"/>
      <c r="AR20" s="331"/>
      <c r="AS20" s="331"/>
      <c r="AT20" s="331"/>
      <c r="AU20" s="331"/>
      <c r="AV20" s="331"/>
      <c r="AW20" s="331"/>
      <c r="AX20" s="331"/>
      <c r="AY20" s="331"/>
      <c r="AZ20" s="331"/>
      <c r="BA20" s="331"/>
      <c r="BB20" s="331"/>
    </row>
  </sheetData>
  <mergeCells count="43">
    <mergeCell ref="AY2:AZ2"/>
    <mergeCell ref="BA2:BB2"/>
    <mergeCell ref="B1:N2"/>
    <mergeCell ref="AK1:BB1"/>
    <mergeCell ref="AK2:AL2"/>
    <mergeCell ref="AM2:AN2"/>
    <mergeCell ref="AO2:AP2"/>
    <mergeCell ref="AQ2:AR2"/>
    <mergeCell ref="AS2:AT2"/>
    <mergeCell ref="AU2:AV2"/>
    <mergeCell ref="AW2:AX2"/>
    <mergeCell ref="B16:L19"/>
    <mergeCell ref="M16:AL16"/>
    <mergeCell ref="AM16:BB16"/>
    <mergeCell ref="M17:AL17"/>
    <mergeCell ref="AM17:BB17"/>
    <mergeCell ref="M18:AL18"/>
    <mergeCell ref="AM18:BB18"/>
    <mergeCell ref="M19:AL19"/>
    <mergeCell ref="AM19:BB19"/>
    <mergeCell ref="B12:L15"/>
    <mergeCell ref="M12:AL12"/>
    <mergeCell ref="AM12:BB12"/>
    <mergeCell ref="M13:AL13"/>
    <mergeCell ref="AM13:BB13"/>
    <mergeCell ref="M14:AL14"/>
    <mergeCell ref="AM14:BB14"/>
    <mergeCell ref="M15:AL15"/>
    <mergeCell ref="AM15:BB15"/>
    <mergeCell ref="B8:L11"/>
    <mergeCell ref="M8:AL8"/>
    <mergeCell ref="AM8:BB8"/>
    <mergeCell ref="M9:AL9"/>
    <mergeCell ref="AM9:BB9"/>
    <mergeCell ref="M10:AL10"/>
    <mergeCell ref="AM10:BB10"/>
    <mergeCell ref="M11:AL11"/>
    <mergeCell ref="AM11:BB11"/>
    <mergeCell ref="A4:BB4"/>
    <mergeCell ref="B6:BB6"/>
    <mergeCell ref="B7:L7"/>
    <mergeCell ref="M7:AL7"/>
    <mergeCell ref="AM7:BB7"/>
  </mergeCells>
  <phoneticPr fontId="2"/>
  <printOptions horizontalCentered="1"/>
  <pageMargins left="0.78740157480314965" right="0.39370078740157483" top="0.59055118110236227" bottom="0.47244094488188981" header="0.31496062992125984" footer="0.31496062992125984"/>
  <pageSetup paperSize="9" orientation="portrait" cellComments="asDisplayed" r:id="rId1"/>
  <headerFooter>
    <oddHeader>&amp;R&amp;A</oddHeader>
    <oddFooter>&amp;R&amp;10R3マンションストック長寿命化等モデル事業③</oddFooter>
  </headerFooter>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CY74"/>
  <sheetViews>
    <sheetView view="pageBreakPreview" zoomScaleNormal="100" zoomScaleSheetLayoutView="100" workbookViewId="0">
      <selection activeCell="AY6" sqref="AY6:BA6"/>
    </sheetView>
  </sheetViews>
  <sheetFormatPr defaultColWidth="1.6640625" defaultRowHeight="13.2"/>
  <sheetData>
    <row r="1" spans="1:103" ht="10.5" customHeight="1">
      <c r="A1" s="478"/>
      <c r="B1" s="1372" t="s">
        <v>431</v>
      </c>
      <c r="C1" s="1373"/>
      <c r="D1" s="1373"/>
      <c r="E1" s="1373"/>
      <c r="F1" s="1373"/>
      <c r="G1" s="1373"/>
      <c r="H1" s="1373"/>
      <c r="I1" s="1373"/>
      <c r="J1" s="1373"/>
      <c r="K1" s="1373"/>
      <c r="L1" s="1373"/>
      <c r="M1" s="1373"/>
      <c r="N1" s="1374"/>
      <c r="O1" s="479"/>
      <c r="P1" s="479"/>
      <c r="Q1" s="479"/>
      <c r="R1" s="479"/>
      <c r="S1" s="479"/>
      <c r="T1" s="479"/>
      <c r="U1" s="479"/>
      <c r="V1" s="479"/>
      <c r="W1" s="479"/>
      <c r="X1" s="479"/>
      <c r="Y1" s="479"/>
      <c r="Z1" s="479"/>
      <c r="AA1" s="479"/>
      <c r="AB1" s="479"/>
      <c r="AC1" s="479"/>
      <c r="AD1" s="479"/>
      <c r="AE1" s="479"/>
      <c r="AF1" s="479"/>
      <c r="AG1" s="479"/>
      <c r="AH1" s="479"/>
      <c r="AI1" s="480"/>
      <c r="AJ1" s="480"/>
      <c r="AK1" s="1378" t="s">
        <v>12</v>
      </c>
      <c r="AL1" s="1379"/>
      <c r="AM1" s="1379"/>
      <c r="AN1" s="1379"/>
      <c r="AO1" s="1379"/>
      <c r="AP1" s="1379"/>
      <c r="AQ1" s="1379"/>
      <c r="AR1" s="1379"/>
      <c r="AS1" s="1379"/>
      <c r="AT1" s="1379"/>
      <c r="AU1" s="1379"/>
      <c r="AV1" s="1379"/>
      <c r="AW1" s="1379"/>
      <c r="AX1" s="1379"/>
      <c r="AY1" s="1379"/>
      <c r="AZ1" s="1379"/>
      <c r="BA1" s="1379"/>
      <c r="BB1" s="1380"/>
    </row>
    <row r="2" spans="1:103" ht="24" customHeight="1" thickBot="1">
      <c r="A2" s="479"/>
      <c r="B2" s="1375"/>
      <c r="C2" s="1376"/>
      <c r="D2" s="1376"/>
      <c r="E2" s="1376"/>
      <c r="F2" s="1376"/>
      <c r="G2" s="1376"/>
      <c r="H2" s="1376"/>
      <c r="I2" s="1376"/>
      <c r="J2" s="1376"/>
      <c r="K2" s="1376"/>
      <c r="L2" s="1376"/>
      <c r="M2" s="1376"/>
      <c r="N2" s="1377"/>
      <c r="O2" s="478"/>
      <c r="P2" s="478"/>
      <c r="Q2" s="478"/>
      <c r="R2" s="478"/>
      <c r="S2" s="478"/>
      <c r="T2" s="478"/>
      <c r="U2" s="478"/>
      <c r="V2" s="478"/>
      <c r="W2" s="478"/>
      <c r="X2" s="481"/>
      <c r="Y2" s="478"/>
      <c r="Z2" s="478"/>
      <c r="AA2" s="478"/>
      <c r="AB2" s="478"/>
      <c r="AC2" s="478"/>
      <c r="AD2" s="478"/>
      <c r="AE2" s="478"/>
      <c r="AF2" s="478"/>
      <c r="AG2" s="478"/>
      <c r="AH2" s="478"/>
      <c r="AI2" s="480"/>
      <c r="AJ2" s="480"/>
      <c r="AK2" s="1381">
        <f>IF(様式1!$AL$3="","",様式1!$AL$3)</f>
        <v>2</v>
      </c>
      <c r="AL2" s="1382"/>
      <c r="AM2" s="1383">
        <f>IF(様式1!$AN$3="","",様式1!$AN$3)</f>
        <v>0</v>
      </c>
      <c r="AN2" s="1382"/>
      <c r="AO2" s="1383">
        <f>IF(様式1!$AP$3="","",様式1!$AP$3)</f>
        <v>2</v>
      </c>
      <c r="AP2" s="1382"/>
      <c r="AQ2" s="1383" t="str">
        <f>IF(様式1!$AR$3="","",様式1!$AR$3)</f>
        <v/>
      </c>
      <c r="AR2" s="1384"/>
      <c r="AS2" s="1385" t="str">
        <f>IF(様式1!$AT$3="","",様式1!$AT$3)</f>
        <v>C</v>
      </c>
      <c r="AT2" s="1386"/>
      <c r="AU2" s="1387" t="str">
        <f>IF(様式1!$AV$3="","",様式1!$AV$3)</f>
        <v/>
      </c>
      <c r="AV2" s="1388"/>
      <c r="AW2" s="1388" t="str">
        <f>IF(様式1!$AX$3="","",様式1!$AX$3)</f>
        <v/>
      </c>
      <c r="AX2" s="1388"/>
      <c r="AY2" s="1383" t="str">
        <f>IF(様式1!$AZ$3="","",様式1!$AZ$3)</f>
        <v/>
      </c>
      <c r="AZ2" s="1382"/>
      <c r="BA2" s="1383" t="str">
        <f>IF(様式1!$BB$3="","",様式1!$BB$3)</f>
        <v/>
      </c>
      <c r="BB2" s="1389"/>
      <c r="BZ2" s="1"/>
      <c r="CA2" s="1"/>
      <c r="CB2" s="1"/>
      <c r="CC2" s="1"/>
      <c r="CD2" s="1"/>
      <c r="CE2" s="1"/>
      <c r="CF2" s="1"/>
      <c r="CG2" s="1"/>
      <c r="CH2" s="1"/>
      <c r="CI2" s="1"/>
      <c r="CJ2" s="1"/>
      <c r="CK2" s="1"/>
      <c r="CL2" s="1"/>
      <c r="CM2" s="1"/>
      <c r="CN2" s="1"/>
      <c r="CO2" s="1"/>
      <c r="CP2" s="1"/>
      <c r="CQ2" s="1"/>
      <c r="CR2" s="1"/>
      <c r="CS2" s="1"/>
      <c r="CT2" s="1"/>
      <c r="CU2" s="1"/>
      <c r="CV2" s="1"/>
      <c r="CW2" s="1"/>
      <c r="CX2" s="1"/>
      <c r="CY2" s="1"/>
    </row>
    <row r="3" spans="1:103">
      <c r="A3" s="480"/>
      <c r="B3" s="480"/>
      <c r="C3" s="480"/>
      <c r="D3" s="480"/>
      <c r="E3" s="480"/>
      <c r="F3" s="480"/>
      <c r="G3" s="480"/>
      <c r="H3" s="480"/>
      <c r="I3" s="480"/>
      <c r="J3" s="480"/>
      <c r="K3" s="480"/>
      <c r="L3" s="480"/>
      <c r="M3" s="480"/>
      <c r="N3" s="480"/>
      <c r="O3" s="480"/>
      <c r="P3" s="480"/>
      <c r="Q3" s="480"/>
      <c r="R3" s="480"/>
      <c r="S3" s="480"/>
      <c r="T3" s="480"/>
      <c r="U3" s="480"/>
      <c r="V3" s="480"/>
      <c r="W3" s="480"/>
      <c r="X3" s="480"/>
      <c r="Y3" s="480"/>
      <c r="Z3" s="480"/>
      <c r="AA3" s="480"/>
      <c r="AB3" s="480"/>
      <c r="AC3" s="480"/>
      <c r="AD3" s="480"/>
      <c r="AE3" s="480"/>
      <c r="AF3" s="480"/>
      <c r="AG3" s="480"/>
      <c r="AH3" s="480"/>
      <c r="AI3" s="480"/>
      <c r="AJ3" s="480"/>
      <c r="AK3" s="480"/>
      <c r="AL3" s="480"/>
      <c r="AM3" s="480"/>
      <c r="AN3" s="480"/>
      <c r="AO3" s="480"/>
      <c r="AP3" s="480"/>
      <c r="AQ3" s="480"/>
      <c r="AR3" s="480"/>
      <c r="AS3" s="480"/>
      <c r="AT3" s="480"/>
      <c r="AU3" s="480"/>
      <c r="AV3" s="480"/>
      <c r="AW3" s="480"/>
      <c r="AX3" s="480"/>
      <c r="AY3" s="480"/>
      <c r="AZ3" s="480"/>
      <c r="BA3" s="480"/>
      <c r="BB3" s="480"/>
    </row>
    <row r="4" spans="1:103" ht="20.25" customHeight="1">
      <c r="A4" s="1368" t="s">
        <v>648</v>
      </c>
      <c r="B4" s="1369"/>
      <c r="C4" s="1369"/>
      <c r="D4" s="1369"/>
      <c r="E4" s="1369"/>
      <c r="F4" s="1369"/>
      <c r="G4" s="1369"/>
      <c r="H4" s="1369"/>
      <c r="I4" s="1369"/>
      <c r="J4" s="1369"/>
      <c r="K4" s="1369"/>
      <c r="L4" s="1369"/>
      <c r="M4" s="1369"/>
      <c r="N4" s="1369"/>
      <c r="O4" s="1369"/>
      <c r="P4" s="1369"/>
      <c r="Q4" s="1369"/>
      <c r="R4" s="1369"/>
      <c r="S4" s="1369"/>
      <c r="T4" s="1369"/>
      <c r="U4" s="1369"/>
      <c r="V4" s="1369"/>
      <c r="W4" s="1369"/>
      <c r="X4" s="1369"/>
      <c r="Y4" s="1369"/>
      <c r="Z4" s="1369"/>
      <c r="AA4" s="1369"/>
      <c r="AB4" s="1369"/>
      <c r="AC4" s="1369"/>
      <c r="AD4" s="1369"/>
      <c r="AE4" s="1369"/>
      <c r="AF4" s="1369"/>
      <c r="AG4" s="1369"/>
      <c r="AH4" s="1369"/>
      <c r="AI4" s="1369"/>
      <c r="AJ4" s="1369"/>
      <c r="AK4" s="1369"/>
      <c r="AL4" s="1369"/>
      <c r="AM4" s="1369"/>
      <c r="AN4" s="1369"/>
      <c r="AO4" s="1369"/>
      <c r="AP4" s="1369"/>
      <c r="AQ4" s="1369"/>
      <c r="AR4" s="1369"/>
      <c r="AS4" s="1369"/>
      <c r="AT4" s="1369"/>
      <c r="AU4" s="1369"/>
      <c r="AV4" s="1369"/>
      <c r="AW4" s="1369"/>
      <c r="AX4" s="1369"/>
      <c r="AY4" s="1369"/>
      <c r="AZ4" s="1369"/>
      <c r="BA4" s="1369"/>
      <c r="BB4" s="1369"/>
      <c r="BC4" s="439"/>
    </row>
    <row r="5" spans="1:103" ht="12" customHeight="1">
      <c r="A5" s="482"/>
      <c r="B5" s="482"/>
      <c r="C5" s="482"/>
      <c r="D5" s="482"/>
      <c r="E5" s="482"/>
      <c r="F5" s="482"/>
      <c r="G5" s="482"/>
      <c r="H5" s="482"/>
      <c r="I5" s="482"/>
      <c r="J5" s="482"/>
      <c r="K5" s="482"/>
      <c r="L5" s="482"/>
      <c r="M5" s="482"/>
      <c r="N5" s="482"/>
      <c r="O5" s="482"/>
      <c r="P5" s="482"/>
      <c r="Q5" s="482"/>
      <c r="R5" s="482"/>
      <c r="S5" s="482"/>
      <c r="T5" s="482"/>
      <c r="U5" s="482"/>
      <c r="V5" s="482"/>
      <c r="W5" s="482"/>
      <c r="X5" s="482"/>
      <c r="Y5" s="482"/>
      <c r="Z5" s="482"/>
      <c r="AA5" s="482"/>
      <c r="AB5" s="482"/>
      <c r="AC5" s="482"/>
      <c r="AD5" s="482"/>
      <c r="AE5" s="482"/>
      <c r="AF5" s="482"/>
      <c r="AG5" s="482"/>
      <c r="AH5" s="482"/>
      <c r="AI5" s="482"/>
      <c r="AJ5" s="482"/>
      <c r="AK5" s="482"/>
      <c r="AL5" s="482"/>
      <c r="AM5" s="482"/>
      <c r="AN5" s="482"/>
      <c r="AO5" s="482"/>
      <c r="AP5" s="482"/>
      <c r="AQ5" s="482"/>
      <c r="AR5" s="482"/>
      <c r="AS5" s="482"/>
      <c r="AT5" s="482"/>
      <c r="AU5" s="482"/>
      <c r="AV5" s="482"/>
      <c r="AW5" s="482"/>
      <c r="AX5" s="482"/>
      <c r="AY5" s="482"/>
      <c r="AZ5" s="482"/>
      <c r="BA5" s="482"/>
      <c r="BB5" s="482"/>
      <c r="BC5" s="439"/>
    </row>
    <row r="6" spans="1:103" ht="14.25" customHeight="1">
      <c r="A6" s="480"/>
      <c r="B6" s="483" t="s">
        <v>649</v>
      </c>
      <c r="C6" s="484"/>
      <c r="D6" s="485"/>
      <c r="E6" s="484"/>
      <c r="F6" s="484"/>
      <c r="G6" s="484"/>
      <c r="H6" s="484"/>
      <c r="I6" s="484"/>
      <c r="J6" s="484"/>
      <c r="K6" s="484"/>
      <c r="L6" s="484"/>
      <c r="M6" s="484"/>
      <c r="N6" s="484"/>
      <c r="O6" s="484"/>
      <c r="P6" s="484"/>
      <c r="Q6" s="484"/>
      <c r="R6" s="484"/>
      <c r="S6" s="484"/>
      <c r="T6" s="484"/>
      <c r="U6" s="484"/>
      <c r="V6" s="484"/>
      <c r="W6" s="484"/>
      <c r="X6" s="484"/>
      <c r="Y6" s="484"/>
      <c r="Z6" s="484"/>
      <c r="AA6" s="484"/>
      <c r="AB6" s="484"/>
      <c r="AC6" s="484"/>
      <c r="AD6" s="484"/>
      <c r="AE6" s="484"/>
      <c r="AF6" s="484"/>
      <c r="AG6" s="484"/>
      <c r="AH6" s="484"/>
      <c r="AI6" s="484"/>
      <c r="AJ6" s="484"/>
      <c r="AK6" s="484"/>
      <c r="AL6" s="484"/>
      <c r="AM6" s="484"/>
      <c r="AN6" s="484"/>
      <c r="AO6" s="484"/>
      <c r="AP6" s="484"/>
      <c r="AQ6" s="484"/>
      <c r="AR6" s="484"/>
      <c r="AS6" s="484"/>
      <c r="AT6" s="484"/>
      <c r="AU6" s="484"/>
      <c r="AV6" s="484"/>
      <c r="AW6" s="484"/>
      <c r="AX6" s="484"/>
      <c r="AY6" s="484"/>
      <c r="AZ6" s="484"/>
      <c r="BA6" s="484"/>
      <c r="BB6" s="484"/>
    </row>
    <row r="7" spans="1:103" ht="14.25" customHeight="1">
      <c r="A7" s="480"/>
      <c r="B7" s="1370" t="s">
        <v>661</v>
      </c>
      <c r="C7" s="1370"/>
      <c r="D7" s="1370"/>
      <c r="E7" s="1370"/>
      <c r="F7" s="1370"/>
      <c r="G7" s="1370"/>
      <c r="H7" s="1370"/>
      <c r="I7" s="1370"/>
      <c r="J7" s="1370"/>
      <c r="K7" s="1370"/>
      <c r="L7" s="1370"/>
      <c r="M7" s="1370"/>
      <c r="N7" s="1370"/>
      <c r="O7" s="1370"/>
      <c r="P7" s="1370"/>
      <c r="Q7" s="1370"/>
      <c r="R7" s="1370"/>
      <c r="S7" s="1370"/>
      <c r="T7" s="1370"/>
      <c r="U7" s="1370"/>
      <c r="V7" s="1370"/>
      <c r="W7" s="1370"/>
      <c r="X7" s="1370"/>
      <c r="Y7" s="1370"/>
      <c r="Z7" s="1370"/>
      <c r="AA7" s="1370"/>
      <c r="AB7" s="1370"/>
      <c r="AC7" s="1370"/>
      <c r="AD7" s="1370"/>
      <c r="AE7" s="1370"/>
      <c r="AF7" s="1370"/>
      <c r="AG7" s="1370"/>
      <c r="AH7" s="1370"/>
      <c r="AI7" s="1370"/>
      <c r="AJ7" s="1370"/>
      <c r="AK7" s="1370"/>
      <c r="AL7" s="1370"/>
      <c r="AM7" s="1370"/>
      <c r="AN7" s="1370"/>
      <c r="AO7" s="1370"/>
      <c r="AP7" s="1370"/>
      <c r="AQ7" s="1370"/>
      <c r="AR7" s="1370"/>
      <c r="AS7" s="1370"/>
      <c r="AT7" s="1370"/>
      <c r="AU7" s="1370"/>
      <c r="AV7" s="1370"/>
      <c r="AW7" s="1370"/>
      <c r="AX7" s="1370"/>
      <c r="AY7" s="1370"/>
      <c r="AZ7" s="1370"/>
      <c r="BA7" s="1370"/>
      <c r="BB7" s="1370"/>
    </row>
    <row r="8" spans="1:103" ht="14.25" customHeight="1">
      <c r="A8" s="480"/>
      <c r="B8" s="1371"/>
      <c r="C8" s="1371"/>
      <c r="D8" s="1371"/>
      <c r="E8" s="1371"/>
      <c r="F8" s="1371"/>
      <c r="G8" s="1371"/>
      <c r="H8" s="1371"/>
      <c r="I8" s="1371"/>
      <c r="J8" s="1371"/>
      <c r="K8" s="1371"/>
      <c r="L8" s="1371"/>
      <c r="M8" s="1371"/>
      <c r="N8" s="1371"/>
      <c r="O8" s="1371"/>
      <c r="P8" s="1371"/>
      <c r="Q8" s="1371"/>
      <c r="R8" s="1371"/>
      <c r="S8" s="1371"/>
      <c r="T8" s="1371"/>
      <c r="U8" s="1371"/>
      <c r="V8" s="1371"/>
      <c r="W8" s="1371"/>
      <c r="X8" s="1371"/>
      <c r="Y8" s="1371"/>
      <c r="Z8" s="1371"/>
      <c r="AA8" s="1371"/>
      <c r="AB8" s="1371"/>
      <c r="AC8" s="1371"/>
      <c r="AD8" s="1371"/>
      <c r="AE8" s="1371"/>
      <c r="AF8" s="1371"/>
      <c r="AG8" s="1371"/>
      <c r="AH8" s="1371"/>
      <c r="AI8" s="1371"/>
      <c r="AJ8" s="1371"/>
      <c r="AK8" s="1371"/>
      <c r="AL8" s="1371"/>
      <c r="AM8" s="1371"/>
      <c r="AN8" s="1371"/>
      <c r="AO8" s="1371"/>
      <c r="AP8" s="1371"/>
      <c r="AQ8" s="1371"/>
      <c r="AR8" s="1371"/>
      <c r="AS8" s="1371"/>
      <c r="AT8" s="1371"/>
      <c r="AU8" s="1371"/>
      <c r="AV8" s="1371"/>
      <c r="AW8" s="1371"/>
      <c r="AX8" s="1371"/>
      <c r="AY8" s="1371"/>
      <c r="AZ8" s="1371"/>
      <c r="BA8" s="1371"/>
      <c r="BB8" s="1371"/>
    </row>
    <row r="9" spans="1:103" ht="24.75" customHeight="1">
      <c r="B9" s="933"/>
      <c r="C9" s="933"/>
      <c r="D9" s="933"/>
      <c r="E9" s="933"/>
      <c r="F9" s="933"/>
      <c r="G9" s="933"/>
      <c r="H9" s="933"/>
      <c r="I9" s="1362" t="s">
        <v>476</v>
      </c>
      <c r="J9" s="1362"/>
      <c r="K9" s="1362"/>
      <c r="L9" s="1362"/>
      <c r="M9" s="1362"/>
      <c r="N9" s="1362"/>
      <c r="O9" s="1362"/>
      <c r="P9" s="1362"/>
      <c r="Q9" s="1362"/>
      <c r="R9" s="1362"/>
      <c r="S9" s="1362"/>
      <c r="T9" s="1362"/>
      <c r="U9" s="1362"/>
      <c r="V9" s="1362"/>
      <c r="W9" s="1390" t="s">
        <v>515</v>
      </c>
      <c r="X9" s="1390"/>
      <c r="Y9" s="1390"/>
      <c r="Z9" s="1390"/>
      <c r="AA9" s="1390"/>
      <c r="AB9" s="1390"/>
      <c r="AC9" s="1390"/>
      <c r="AD9" s="1390"/>
      <c r="AE9" s="1390"/>
      <c r="AF9" s="1390"/>
      <c r="AG9" s="1390"/>
      <c r="AH9" s="1390"/>
      <c r="AI9" s="1390"/>
      <c r="AJ9" s="1390"/>
      <c r="AK9" s="1390"/>
      <c r="AL9" s="1390"/>
      <c r="AM9" s="1390"/>
      <c r="AN9" s="1390"/>
      <c r="AO9" s="1390"/>
      <c r="AP9" s="1390"/>
      <c r="AQ9" s="1390"/>
      <c r="AR9" s="1390"/>
      <c r="AS9" s="1390"/>
      <c r="AT9" s="1390"/>
      <c r="AU9" s="1390"/>
      <c r="AV9" s="1390"/>
      <c r="AW9" s="1390"/>
      <c r="AX9" s="1390"/>
      <c r="AY9" s="1390"/>
      <c r="AZ9" s="1390"/>
      <c r="BA9" s="1390"/>
      <c r="BB9" s="1390"/>
    </row>
    <row r="10" spans="1:103" ht="24.75" customHeight="1">
      <c r="B10" s="933"/>
      <c r="C10" s="933"/>
      <c r="D10" s="933"/>
      <c r="E10" s="933"/>
      <c r="F10" s="933"/>
      <c r="G10" s="933"/>
      <c r="H10" s="933"/>
      <c r="I10" s="1362"/>
      <c r="J10" s="1362"/>
      <c r="K10" s="1362"/>
      <c r="L10" s="1362"/>
      <c r="M10" s="1362"/>
      <c r="N10" s="1362"/>
      <c r="O10" s="1362"/>
      <c r="P10" s="1362"/>
      <c r="Q10" s="1362"/>
      <c r="R10" s="1362"/>
      <c r="S10" s="1362"/>
      <c r="T10" s="1362"/>
      <c r="U10" s="1362"/>
      <c r="V10" s="1362"/>
      <c r="W10" s="1390" t="s">
        <v>478</v>
      </c>
      <c r="X10" s="1390"/>
      <c r="Y10" s="1390"/>
      <c r="Z10" s="1390"/>
      <c r="AA10" s="1390" t="s">
        <v>479</v>
      </c>
      <c r="AB10" s="1390"/>
      <c r="AC10" s="1390"/>
      <c r="AD10" s="1390"/>
      <c r="AE10" s="1390" t="s">
        <v>480</v>
      </c>
      <c r="AF10" s="1390"/>
      <c r="AG10" s="1390"/>
      <c r="AH10" s="1390"/>
      <c r="AI10" s="1390" t="s">
        <v>481</v>
      </c>
      <c r="AJ10" s="1390"/>
      <c r="AK10" s="1390"/>
      <c r="AL10" s="1390"/>
      <c r="AM10" s="1390" t="s">
        <v>482</v>
      </c>
      <c r="AN10" s="1390"/>
      <c r="AO10" s="1390"/>
      <c r="AP10" s="1390"/>
      <c r="AQ10" s="1390" t="s">
        <v>483</v>
      </c>
      <c r="AR10" s="1390"/>
      <c r="AS10" s="1390"/>
      <c r="AT10" s="1390"/>
      <c r="AU10" s="1390" t="s">
        <v>484</v>
      </c>
      <c r="AV10" s="1390"/>
      <c r="AW10" s="1390"/>
      <c r="AX10" s="1390"/>
      <c r="AY10" s="1390" t="s">
        <v>485</v>
      </c>
      <c r="AZ10" s="1390"/>
      <c r="BA10" s="1390"/>
      <c r="BB10" s="1390"/>
    </row>
    <row r="11" spans="1:103" ht="36" customHeight="1">
      <c r="B11" s="922" t="s">
        <v>505</v>
      </c>
      <c r="C11" s="922"/>
      <c r="D11" s="922"/>
      <c r="E11" s="922"/>
      <c r="F11" s="922"/>
      <c r="G11" s="922"/>
      <c r="H11" s="922"/>
      <c r="I11" s="1391"/>
      <c r="J11" s="1391"/>
      <c r="K11" s="1391"/>
      <c r="L11" s="1391"/>
      <c r="M11" s="1391"/>
      <c r="N11" s="1391"/>
      <c r="O11" s="1391"/>
      <c r="P11" s="1391"/>
      <c r="Q11" s="1391"/>
      <c r="R11" s="1391"/>
      <c r="S11" s="1391"/>
      <c r="T11" s="1391"/>
      <c r="U11" s="1391"/>
      <c r="V11" s="1391"/>
      <c r="W11" s="342"/>
      <c r="X11" s="343"/>
      <c r="Y11" s="343"/>
      <c r="Z11" s="344"/>
      <c r="AA11" s="342"/>
      <c r="AB11" s="343"/>
      <c r="AC11" s="343"/>
      <c r="AD11" s="344"/>
      <c r="AE11" s="342"/>
      <c r="AF11" s="343"/>
      <c r="AG11" s="343"/>
      <c r="AH11" s="344"/>
      <c r="AI11" s="342"/>
      <c r="AJ11" s="343"/>
      <c r="AK11" s="343"/>
      <c r="AL11" s="344"/>
      <c r="AM11" s="342"/>
      <c r="AN11" s="343"/>
      <c r="AO11" s="343"/>
      <c r="AP11" s="344"/>
      <c r="AQ11" s="342"/>
      <c r="AR11" s="343"/>
      <c r="AS11" s="343"/>
      <c r="AT11" s="344"/>
      <c r="AU11" s="342"/>
      <c r="AV11" s="343"/>
      <c r="AW11" s="343"/>
      <c r="AX11" s="344"/>
      <c r="AY11" s="342"/>
      <c r="AZ11" s="343"/>
      <c r="BA11" s="343"/>
      <c r="BB11" s="344"/>
    </row>
    <row r="12" spans="1:103" ht="36" customHeight="1">
      <c r="B12" s="922"/>
      <c r="C12" s="922"/>
      <c r="D12" s="922"/>
      <c r="E12" s="922"/>
      <c r="F12" s="922"/>
      <c r="G12" s="922"/>
      <c r="H12" s="922"/>
      <c r="I12" s="1391"/>
      <c r="J12" s="1391"/>
      <c r="K12" s="1391"/>
      <c r="L12" s="1391"/>
      <c r="M12" s="1391"/>
      <c r="N12" s="1391"/>
      <c r="O12" s="1391"/>
      <c r="P12" s="1391"/>
      <c r="Q12" s="1391"/>
      <c r="R12" s="1391"/>
      <c r="S12" s="1391"/>
      <c r="T12" s="1391"/>
      <c r="U12" s="1391"/>
      <c r="V12" s="1391"/>
      <c r="W12" s="342"/>
      <c r="X12" s="343"/>
      <c r="Y12" s="343"/>
      <c r="Z12" s="344"/>
      <c r="AA12" s="342"/>
      <c r="AB12" s="343"/>
      <c r="AC12" s="343"/>
      <c r="AD12" s="344"/>
      <c r="AE12" s="342"/>
      <c r="AF12" s="343"/>
      <c r="AG12" s="343"/>
      <c r="AH12" s="344"/>
      <c r="AI12" s="342"/>
      <c r="AJ12" s="343"/>
      <c r="AK12" s="343"/>
      <c r="AL12" s="344"/>
      <c r="AM12" s="342"/>
      <c r="AN12" s="343"/>
      <c r="AO12" s="343"/>
      <c r="AP12" s="344"/>
      <c r="AQ12" s="342"/>
      <c r="AR12" s="343"/>
      <c r="AS12" s="343"/>
      <c r="AT12" s="344"/>
      <c r="AU12" s="342"/>
      <c r="AV12" s="343"/>
      <c r="AW12" s="343"/>
      <c r="AX12" s="344"/>
      <c r="AY12" s="342"/>
      <c r="AZ12" s="343"/>
      <c r="BA12" s="343"/>
      <c r="BB12" s="344"/>
    </row>
    <row r="13" spans="1:103" ht="36" customHeight="1">
      <c r="B13" s="922"/>
      <c r="C13" s="922"/>
      <c r="D13" s="922"/>
      <c r="E13" s="922"/>
      <c r="F13" s="922"/>
      <c r="G13" s="922"/>
      <c r="H13" s="922"/>
      <c r="I13" s="1391"/>
      <c r="J13" s="1391"/>
      <c r="K13" s="1391"/>
      <c r="L13" s="1391"/>
      <c r="M13" s="1391"/>
      <c r="N13" s="1391"/>
      <c r="O13" s="1391"/>
      <c r="P13" s="1391"/>
      <c r="Q13" s="1391"/>
      <c r="R13" s="1391"/>
      <c r="S13" s="1391"/>
      <c r="T13" s="1391"/>
      <c r="U13" s="1391"/>
      <c r="V13" s="1391"/>
      <c r="W13" s="342"/>
      <c r="X13" s="343"/>
      <c r="Y13" s="343"/>
      <c r="Z13" s="344"/>
      <c r="AA13" s="342"/>
      <c r="AB13" s="343"/>
      <c r="AC13" s="343"/>
      <c r="AD13" s="344"/>
      <c r="AE13" s="342"/>
      <c r="AF13" s="343"/>
      <c r="AG13" s="343"/>
      <c r="AH13" s="344"/>
      <c r="AI13" s="342"/>
      <c r="AJ13" s="343"/>
      <c r="AK13" s="343"/>
      <c r="AL13" s="344"/>
      <c r="AM13" s="342"/>
      <c r="AN13" s="343"/>
      <c r="AO13" s="343"/>
      <c r="AP13" s="344"/>
      <c r="AQ13" s="342"/>
      <c r="AR13" s="343"/>
      <c r="AS13" s="343"/>
      <c r="AT13" s="344"/>
      <c r="AU13" s="342"/>
      <c r="AV13" s="343"/>
      <c r="AW13" s="343"/>
      <c r="AX13" s="344"/>
      <c r="AY13" s="342"/>
      <c r="AZ13" s="343"/>
      <c r="BA13" s="343"/>
      <c r="BB13" s="344"/>
    </row>
    <row r="14" spans="1:103" ht="36" customHeight="1">
      <c r="B14" s="922"/>
      <c r="C14" s="922"/>
      <c r="D14" s="922"/>
      <c r="E14" s="922"/>
      <c r="F14" s="922"/>
      <c r="G14" s="922"/>
      <c r="H14" s="922"/>
      <c r="I14" s="1391"/>
      <c r="J14" s="1391"/>
      <c r="K14" s="1391"/>
      <c r="L14" s="1391"/>
      <c r="M14" s="1391"/>
      <c r="N14" s="1391"/>
      <c r="O14" s="1391"/>
      <c r="P14" s="1391"/>
      <c r="Q14" s="1391"/>
      <c r="R14" s="1391"/>
      <c r="S14" s="1391"/>
      <c r="T14" s="1391"/>
      <c r="U14" s="1391"/>
      <c r="V14" s="1391"/>
      <c r="W14" s="342"/>
      <c r="X14" s="343"/>
      <c r="Y14" s="343"/>
      <c r="Z14" s="344"/>
      <c r="AA14" s="342"/>
      <c r="AB14" s="343"/>
      <c r="AC14" s="343"/>
      <c r="AD14" s="344"/>
      <c r="AE14" s="342"/>
      <c r="AF14" s="343"/>
      <c r="AG14" s="343"/>
      <c r="AH14" s="344"/>
      <c r="AI14" s="342"/>
      <c r="AJ14" s="343"/>
      <c r="AK14" s="343"/>
      <c r="AL14" s="344"/>
      <c r="AM14" s="342"/>
      <c r="AN14" s="343"/>
      <c r="AO14" s="343"/>
      <c r="AP14" s="344"/>
      <c r="AQ14" s="342"/>
      <c r="AR14" s="343"/>
      <c r="AS14" s="343"/>
      <c r="AT14" s="344"/>
      <c r="AU14" s="342"/>
      <c r="AV14" s="343"/>
      <c r="AW14" s="343"/>
      <c r="AX14" s="344"/>
      <c r="AY14" s="342"/>
      <c r="AZ14" s="343"/>
      <c r="BA14" s="343"/>
      <c r="BB14" s="344"/>
    </row>
    <row r="15" spans="1:103" ht="36" customHeight="1">
      <c r="B15" s="922" t="s">
        <v>506</v>
      </c>
      <c r="C15" s="922"/>
      <c r="D15" s="922"/>
      <c r="E15" s="922"/>
      <c r="F15" s="922"/>
      <c r="G15" s="922"/>
      <c r="H15" s="922"/>
      <c r="I15" s="1391"/>
      <c r="J15" s="1391"/>
      <c r="K15" s="1391"/>
      <c r="L15" s="1391"/>
      <c r="M15" s="1391"/>
      <c r="N15" s="1391"/>
      <c r="O15" s="1391"/>
      <c r="P15" s="1391"/>
      <c r="Q15" s="1391"/>
      <c r="R15" s="1391"/>
      <c r="S15" s="1391"/>
      <c r="T15" s="1391"/>
      <c r="U15" s="1391"/>
      <c r="V15" s="1391"/>
      <c r="W15" s="342"/>
      <c r="X15" s="343"/>
      <c r="Y15" s="343"/>
      <c r="Z15" s="344"/>
      <c r="AA15" s="342"/>
      <c r="AB15" s="343"/>
      <c r="AC15" s="343"/>
      <c r="AD15" s="344"/>
      <c r="AE15" s="342"/>
      <c r="AF15" s="343"/>
      <c r="AG15" s="343"/>
      <c r="AH15" s="344"/>
      <c r="AI15" s="342"/>
      <c r="AJ15" s="343"/>
      <c r="AK15" s="343"/>
      <c r="AL15" s="344"/>
      <c r="AM15" s="342"/>
      <c r="AN15" s="343"/>
      <c r="AO15" s="343"/>
      <c r="AP15" s="344"/>
      <c r="AQ15" s="342"/>
      <c r="AR15" s="343"/>
      <c r="AS15" s="343"/>
      <c r="AT15" s="344"/>
      <c r="AU15" s="342"/>
      <c r="AV15" s="343"/>
      <c r="AW15" s="343"/>
      <c r="AX15" s="344"/>
      <c r="AY15" s="342"/>
      <c r="AZ15" s="343"/>
      <c r="BA15" s="343"/>
      <c r="BB15" s="344"/>
    </row>
    <row r="16" spans="1:103" ht="36" customHeight="1">
      <c r="B16" s="922"/>
      <c r="C16" s="922"/>
      <c r="D16" s="922"/>
      <c r="E16" s="922"/>
      <c r="F16" s="922"/>
      <c r="G16" s="922"/>
      <c r="H16" s="922"/>
      <c r="I16" s="1391"/>
      <c r="J16" s="1391"/>
      <c r="K16" s="1391"/>
      <c r="L16" s="1391"/>
      <c r="M16" s="1391"/>
      <c r="N16" s="1391"/>
      <c r="O16" s="1391"/>
      <c r="P16" s="1391"/>
      <c r="Q16" s="1391"/>
      <c r="R16" s="1391"/>
      <c r="S16" s="1391"/>
      <c r="T16" s="1391"/>
      <c r="U16" s="1391"/>
      <c r="V16" s="1391"/>
      <c r="W16" s="342"/>
      <c r="X16" s="343"/>
      <c r="Y16" s="343"/>
      <c r="Z16" s="344"/>
      <c r="AA16" s="342"/>
      <c r="AB16" s="343"/>
      <c r="AC16" s="343"/>
      <c r="AD16" s="344"/>
      <c r="AE16" s="342"/>
      <c r="AF16" s="343"/>
      <c r="AG16" s="343"/>
      <c r="AH16" s="344"/>
      <c r="AI16" s="342"/>
      <c r="AJ16" s="343"/>
      <c r="AK16" s="343"/>
      <c r="AL16" s="344"/>
      <c r="AM16" s="342"/>
      <c r="AN16" s="343"/>
      <c r="AO16" s="343"/>
      <c r="AP16" s="344"/>
      <c r="AQ16" s="342"/>
      <c r="AR16" s="343"/>
      <c r="AS16" s="343"/>
      <c r="AT16" s="344"/>
      <c r="AU16" s="342"/>
      <c r="AV16" s="343"/>
      <c r="AW16" s="343"/>
      <c r="AX16" s="344"/>
      <c r="AY16" s="342"/>
      <c r="AZ16" s="343"/>
      <c r="BA16" s="343"/>
      <c r="BB16" s="344"/>
    </row>
    <row r="17" spans="1:57" ht="36" customHeight="1">
      <c r="B17" s="922"/>
      <c r="C17" s="922"/>
      <c r="D17" s="922"/>
      <c r="E17" s="922"/>
      <c r="F17" s="922"/>
      <c r="G17" s="922"/>
      <c r="H17" s="922"/>
      <c r="I17" s="1391"/>
      <c r="J17" s="1391"/>
      <c r="K17" s="1391"/>
      <c r="L17" s="1391"/>
      <c r="M17" s="1391"/>
      <c r="N17" s="1391"/>
      <c r="O17" s="1391"/>
      <c r="P17" s="1391"/>
      <c r="Q17" s="1391"/>
      <c r="R17" s="1391"/>
      <c r="S17" s="1391"/>
      <c r="T17" s="1391"/>
      <c r="U17" s="1391"/>
      <c r="V17" s="1391"/>
      <c r="W17" s="342"/>
      <c r="X17" s="343"/>
      <c r="Y17" s="343"/>
      <c r="Z17" s="344"/>
      <c r="AA17" s="342"/>
      <c r="AB17" s="343"/>
      <c r="AC17" s="343"/>
      <c r="AD17" s="344"/>
      <c r="AE17" s="342"/>
      <c r="AF17" s="343"/>
      <c r="AG17" s="343"/>
      <c r="AH17" s="344"/>
      <c r="AI17" s="342"/>
      <c r="AJ17" s="343"/>
      <c r="AK17" s="343"/>
      <c r="AL17" s="344"/>
      <c r="AM17" s="342"/>
      <c r="AN17" s="343"/>
      <c r="AO17" s="343"/>
      <c r="AP17" s="344"/>
      <c r="AQ17" s="342"/>
      <c r="AR17" s="343"/>
      <c r="AS17" s="343"/>
      <c r="AT17" s="344"/>
      <c r="AU17" s="342"/>
      <c r="AV17" s="343"/>
      <c r="AW17" s="343"/>
      <c r="AX17" s="344"/>
      <c r="AY17" s="342"/>
      <c r="AZ17" s="343"/>
      <c r="BA17" s="343"/>
      <c r="BB17" s="344"/>
    </row>
    <row r="18" spans="1:57" ht="36" customHeight="1">
      <c r="B18" s="922"/>
      <c r="C18" s="922"/>
      <c r="D18" s="922"/>
      <c r="E18" s="922"/>
      <c r="F18" s="922"/>
      <c r="G18" s="922"/>
      <c r="H18" s="922"/>
      <c r="I18" s="1391"/>
      <c r="J18" s="1391"/>
      <c r="K18" s="1391"/>
      <c r="L18" s="1391"/>
      <c r="M18" s="1391"/>
      <c r="N18" s="1391"/>
      <c r="O18" s="1391"/>
      <c r="P18" s="1391"/>
      <c r="Q18" s="1391"/>
      <c r="R18" s="1391"/>
      <c r="S18" s="1391"/>
      <c r="T18" s="1391"/>
      <c r="U18" s="1391"/>
      <c r="V18" s="1391"/>
      <c r="W18" s="342"/>
      <c r="X18" s="343"/>
      <c r="Y18" s="343"/>
      <c r="Z18" s="344"/>
      <c r="AA18" s="342"/>
      <c r="AB18" s="343"/>
      <c r="AC18" s="343"/>
      <c r="AD18" s="344"/>
      <c r="AE18" s="342"/>
      <c r="AF18" s="343"/>
      <c r="AG18" s="343"/>
      <c r="AH18" s="344"/>
      <c r="AI18" s="342"/>
      <c r="AJ18" s="343"/>
      <c r="AK18" s="343"/>
      <c r="AL18" s="344"/>
      <c r="AM18" s="342"/>
      <c r="AN18" s="343"/>
      <c r="AO18" s="343"/>
      <c r="AP18" s="344"/>
      <c r="AQ18" s="342"/>
      <c r="AR18" s="343"/>
      <c r="AS18" s="343"/>
      <c r="AT18" s="344"/>
      <c r="AU18" s="342"/>
      <c r="AV18" s="343"/>
      <c r="AW18" s="343"/>
      <c r="AX18" s="344"/>
      <c r="AY18" s="342"/>
      <c r="AZ18" s="343"/>
      <c r="BA18" s="343"/>
      <c r="BB18" s="344"/>
    </row>
    <row r="19" spans="1:57" ht="36" customHeight="1">
      <c r="B19" s="922" t="s">
        <v>507</v>
      </c>
      <c r="C19" s="922"/>
      <c r="D19" s="922"/>
      <c r="E19" s="922"/>
      <c r="F19" s="922"/>
      <c r="G19" s="922"/>
      <c r="H19" s="922"/>
      <c r="I19" s="1391"/>
      <c r="J19" s="1391"/>
      <c r="K19" s="1391"/>
      <c r="L19" s="1391"/>
      <c r="M19" s="1391"/>
      <c r="N19" s="1391"/>
      <c r="O19" s="1391"/>
      <c r="P19" s="1391"/>
      <c r="Q19" s="1391"/>
      <c r="R19" s="1391"/>
      <c r="S19" s="1391"/>
      <c r="T19" s="1391"/>
      <c r="U19" s="1391"/>
      <c r="V19" s="1391"/>
      <c r="W19" s="342"/>
      <c r="X19" s="343"/>
      <c r="Y19" s="343"/>
      <c r="Z19" s="344"/>
      <c r="AA19" s="342"/>
      <c r="AB19" s="343"/>
      <c r="AC19" s="343"/>
      <c r="AD19" s="344"/>
      <c r="AE19" s="342"/>
      <c r="AF19" s="343"/>
      <c r="AG19" s="343"/>
      <c r="AH19" s="344"/>
      <c r="AI19" s="342"/>
      <c r="AJ19" s="343"/>
      <c r="AK19" s="343"/>
      <c r="AL19" s="344"/>
      <c r="AM19" s="342"/>
      <c r="AN19" s="343"/>
      <c r="AO19" s="343"/>
      <c r="AP19" s="344"/>
      <c r="AQ19" s="342"/>
      <c r="AR19" s="343"/>
      <c r="AS19" s="343"/>
      <c r="AT19" s="344"/>
      <c r="AU19" s="342"/>
      <c r="AV19" s="343"/>
      <c r="AW19" s="343"/>
      <c r="AX19" s="344"/>
      <c r="AY19" s="342"/>
      <c r="AZ19" s="343"/>
      <c r="BA19" s="343"/>
      <c r="BB19" s="344"/>
    </row>
    <row r="20" spans="1:57" ht="36" customHeight="1">
      <c r="B20" s="922"/>
      <c r="C20" s="922"/>
      <c r="D20" s="922"/>
      <c r="E20" s="922"/>
      <c r="F20" s="922"/>
      <c r="G20" s="922"/>
      <c r="H20" s="922"/>
      <c r="I20" s="1391"/>
      <c r="J20" s="1391"/>
      <c r="K20" s="1391"/>
      <c r="L20" s="1391"/>
      <c r="M20" s="1391"/>
      <c r="N20" s="1391"/>
      <c r="O20" s="1391"/>
      <c r="P20" s="1391"/>
      <c r="Q20" s="1391"/>
      <c r="R20" s="1391"/>
      <c r="S20" s="1391"/>
      <c r="T20" s="1391"/>
      <c r="U20" s="1391"/>
      <c r="V20" s="1391"/>
      <c r="W20" s="342"/>
      <c r="X20" s="343"/>
      <c r="Y20" s="343"/>
      <c r="Z20" s="344"/>
      <c r="AA20" s="342"/>
      <c r="AB20" s="343"/>
      <c r="AC20" s="343"/>
      <c r="AD20" s="344"/>
      <c r="AE20" s="342"/>
      <c r="AF20" s="343"/>
      <c r="AG20" s="343"/>
      <c r="AH20" s="344"/>
      <c r="AI20" s="342"/>
      <c r="AJ20" s="343"/>
      <c r="AK20" s="343"/>
      <c r="AL20" s="344"/>
      <c r="AM20" s="342"/>
      <c r="AN20" s="343"/>
      <c r="AO20" s="343"/>
      <c r="AP20" s="344"/>
      <c r="AQ20" s="342"/>
      <c r="AR20" s="343"/>
      <c r="AS20" s="343"/>
      <c r="AT20" s="344"/>
      <c r="AU20" s="342"/>
      <c r="AV20" s="343"/>
      <c r="AW20" s="343"/>
      <c r="AX20" s="344"/>
      <c r="AY20" s="342"/>
      <c r="AZ20" s="343"/>
      <c r="BA20" s="343"/>
      <c r="BB20" s="344"/>
    </row>
    <row r="21" spans="1:57" ht="36" customHeight="1">
      <c r="B21" s="922"/>
      <c r="C21" s="922"/>
      <c r="D21" s="922"/>
      <c r="E21" s="922"/>
      <c r="F21" s="922"/>
      <c r="G21" s="922"/>
      <c r="H21" s="922"/>
      <c r="I21" s="1391"/>
      <c r="J21" s="1391"/>
      <c r="K21" s="1391"/>
      <c r="L21" s="1391"/>
      <c r="M21" s="1391"/>
      <c r="N21" s="1391"/>
      <c r="O21" s="1391"/>
      <c r="P21" s="1391"/>
      <c r="Q21" s="1391"/>
      <c r="R21" s="1391"/>
      <c r="S21" s="1391"/>
      <c r="T21" s="1391"/>
      <c r="U21" s="1391"/>
      <c r="V21" s="1391"/>
      <c r="W21" s="342"/>
      <c r="X21" s="343"/>
      <c r="Y21" s="343"/>
      <c r="Z21" s="344"/>
      <c r="AA21" s="342"/>
      <c r="AB21" s="343"/>
      <c r="AC21" s="343"/>
      <c r="AD21" s="344"/>
      <c r="AE21" s="342"/>
      <c r="AF21" s="343"/>
      <c r="AG21" s="343"/>
      <c r="AH21" s="344"/>
      <c r="AI21" s="342"/>
      <c r="AJ21" s="343"/>
      <c r="AK21" s="343"/>
      <c r="AL21" s="344"/>
      <c r="AM21" s="342"/>
      <c r="AN21" s="343"/>
      <c r="AO21" s="343"/>
      <c r="AP21" s="344"/>
      <c r="AQ21" s="342"/>
      <c r="AR21" s="343"/>
      <c r="AS21" s="343"/>
      <c r="AT21" s="344"/>
      <c r="AU21" s="342"/>
      <c r="AV21" s="343"/>
      <c r="AW21" s="343"/>
      <c r="AX21" s="344"/>
      <c r="AY21" s="342"/>
      <c r="AZ21" s="343"/>
      <c r="BA21" s="343"/>
      <c r="BB21" s="344"/>
    </row>
    <row r="22" spans="1:57" ht="36" customHeight="1">
      <c r="B22" s="922"/>
      <c r="C22" s="922"/>
      <c r="D22" s="922"/>
      <c r="E22" s="922"/>
      <c r="F22" s="922"/>
      <c r="G22" s="922"/>
      <c r="H22" s="922"/>
      <c r="I22" s="1391"/>
      <c r="J22" s="1391"/>
      <c r="K22" s="1391"/>
      <c r="L22" s="1391"/>
      <c r="M22" s="1391"/>
      <c r="N22" s="1391"/>
      <c r="O22" s="1391"/>
      <c r="P22" s="1391"/>
      <c r="Q22" s="1391"/>
      <c r="R22" s="1391"/>
      <c r="S22" s="1391"/>
      <c r="T22" s="1391"/>
      <c r="U22" s="1391"/>
      <c r="V22" s="1391"/>
      <c r="W22" s="342"/>
      <c r="X22" s="343"/>
      <c r="Y22" s="343"/>
      <c r="Z22" s="344"/>
      <c r="AA22" s="342"/>
      <c r="AB22" s="343"/>
      <c r="AC22" s="343"/>
      <c r="AD22" s="344"/>
      <c r="AE22" s="342"/>
      <c r="AF22" s="343"/>
      <c r="AG22" s="343"/>
      <c r="AH22" s="344"/>
      <c r="AI22" s="342"/>
      <c r="AJ22" s="343"/>
      <c r="AK22" s="343"/>
      <c r="AL22" s="344"/>
      <c r="AM22" s="342"/>
      <c r="AN22" s="343"/>
      <c r="AO22" s="343"/>
      <c r="AP22" s="344"/>
      <c r="AQ22" s="342"/>
      <c r="AR22" s="343"/>
      <c r="AS22" s="343"/>
      <c r="AT22" s="344"/>
      <c r="AU22" s="342"/>
      <c r="AV22" s="343"/>
      <c r="AW22" s="343"/>
      <c r="AX22" s="344"/>
      <c r="AY22" s="342"/>
      <c r="AZ22" s="343"/>
      <c r="BA22" s="343"/>
      <c r="BB22" s="344"/>
    </row>
    <row r="23" spans="1:57">
      <c r="A23" s="480"/>
      <c r="B23" s="486" t="s">
        <v>474</v>
      </c>
      <c r="C23" s="487"/>
      <c r="D23" s="480"/>
      <c r="E23" s="487"/>
      <c r="F23" s="487"/>
      <c r="G23" s="487"/>
      <c r="H23" s="487"/>
      <c r="I23" s="487"/>
      <c r="J23" s="487"/>
      <c r="K23" s="487"/>
      <c r="L23" s="487"/>
      <c r="M23" s="487"/>
      <c r="N23" s="487"/>
      <c r="O23" s="487"/>
      <c r="P23" s="487"/>
      <c r="Q23" s="487"/>
      <c r="R23" s="487"/>
      <c r="S23" s="487"/>
      <c r="T23" s="487"/>
      <c r="U23" s="487"/>
      <c r="V23" s="487"/>
      <c r="W23" s="487"/>
      <c r="X23" s="487"/>
      <c r="Y23" s="487"/>
      <c r="Z23" s="487"/>
      <c r="AA23" s="487"/>
      <c r="AB23" s="487"/>
      <c r="AC23" s="487"/>
      <c r="AD23" s="487"/>
      <c r="AE23" s="487"/>
      <c r="AF23" s="487"/>
      <c r="AG23" s="487"/>
      <c r="AH23" s="487"/>
      <c r="AI23" s="487"/>
      <c r="AJ23" s="487"/>
      <c r="AK23" s="487"/>
      <c r="AL23" s="487"/>
      <c r="AM23" s="487"/>
      <c r="AN23" s="487"/>
      <c r="AO23" s="487"/>
      <c r="AP23" s="487"/>
      <c r="AQ23" s="487"/>
      <c r="AR23" s="487"/>
      <c r="AS23" s="487"/>
      <c r="AT23" s="487"/>
      <c r="AU23" s="487"/>
      <c r="AV23" s="487"/>
      <c r="AW23" s="487"/>
      <c r="AX23" s="487"/>
      <c r="AY23" s="487"/>
      <c r="AZ23" s="487"/>
      <c r="BA23" s="487"/>
      <c r="BB23" s="487"/>
    </row>
    <row r="24" spans="1:57">
      <c r="A24" s="480"/>
      <c r="B24" s="480"/>
      <c r="C24" s="480"/>
      <c r="D24" s="480"/>
      <c r="E24" s="480"/>
      <c r="F24" s="480"/>
      <c r="G24" s="480"/>
      <c r="H24" s="480"/>
      <c r="I24" s="480"/>
      <c r="J24" s="480"/>
      <c r="K24" s="480"/>
      <c r="L24" s="480"/>
      <c r="M24" s="480"/>
      <c r="N24" s="480"/>
      <c r="O24" s="480"/>
      <c r="P24" s="480"/>
      <c r="Q24" s="480"/>
      <c r="R24" s="480"/>
      <c r="S24" s="480"/>
      <c r="T24" s="480"/>
      <c r="U24" s="480"/>
      <c r="V24" s="480"/>
      <c r="W24" s="480"/>
      <c r="X24" s="480"/>
      <c r="Y24" s="480"/>
      <c r="Z24" s="480"/>
      <c r="AA24" s="480"/>
      <c r="AB24" s="480"/>
      <c r="AC24" s="480"/>
      <c r="AD24" s="480"/>
      <c r="AE24" s="480"/>
      <c r="AF24" s="480"/>
      <c r="AG24" s="480"/>
      <c r="AH24" s="480"/>
      <c r="AI24" s="480"/>
      <c r="AJ24" s="480"/>
      <c r="AK24" s="480"/>
      <c r="AL24" s="480"/>
      <c r="AM24" s="480"/>
      <c r="AN24" s="480"/>
      <c r="AO24" s="480"/>
      <c r="AP24" s="480"/>
      <c r="AQ24" s="480"/>
      <c r="AR24" s="480"/>
      <c r="AS24" s="480"/>
      <c r="AT24" s="480"/>
      <c r="AU24" s="480"/>
      <c r="AV24" s="480"/>
      <c r="AW24" s="480"/>
      <c r="AX24" s="480"/>
      <c r="AY24" s="480"/>
      <c r="AZ24" s="480"/>
      <c r="BA24" s="480"/>
      <c r="BB24" s="480"/>
      <c r="BE24" s="330"/>
    </row>
    <row r="25" spans="1:57">
      <c r="A25" s="480"/>
      <c r="B25" s="480"/>
      <c r="C25" s="480"/>
      <c r="D25" s="480"/>
      <c r="E25" s="480"/>
      <c r="F25" s="480"/>
      <c r="G25" s="480"/>
      <c r="H25" s="480"/>
      <c r="I25" s="480"/>
      <c r="J25" s="480"/>
      <c r="K25" s="480"/>
      <c r="L25" s="480"/>
      <c r="M25" s="480"/>
      <c r="N25" s="480"/>
      <c r="O25" s="480"/>
      <c r="P25" s="480"/>
      <c r="Q25" s="480"/>
      <c r="R25" s="480"/>
      <c r="S25" s="480"/>
      <c r="T25" s="480"/>
      <c r="U25" s="480"/>
      <c r="V25" s="480"/>
      <c r="W25" s="480"/>
      <c r="X25" s="480"/>
      <c r="Y25" s="480"/>
      <c r="Z25" s="480"/>
      <c r="AA25" s="480"/>
      <c r="AB25" s="480"/>
      <c r="AC25" s="480"/>
      <c r="AD25" s="480"/>
      <c r="AE25" s="480"/>
      <c r="AF25" s="480"/>
      <c r="AG25" s="480"/>
      <c r="AH25" s="480"/>
      <c r="AI25" s="480"/>
      <c r="AJ25" s="480"/>
      <c r="AK25" s="480"/>
      <c r="AL25" s="480"/>
      <c r="AM25" s="480"/>
      <c r="AN25" s="480"/>
      <c r="AO25" s="480"/>
      <c r="AP25" s="480"/>
      <c r="AQ25" s="480"/>
      <c r="AR25" s="480"/>
      <c r="AS25" s="480"/>
      <c r="AT25" s="480"/>
      <c r="AU25" s="480"/>
      <c r="AV25" s="480"/>
      <c r="AW25" s="480"/>
      <c r="AX25" s="480"/>
      <c r="AY25" s="480"/>
      <c r="AZ25" s="480"/>
      <c r="BA25" s="480"/>
      <c r="BB25" s="480"/>
    </row>
    <row r="26" spans="1:57">
      <c r="A26" s="480"/>
      <c r="B26" s="480"/>
      <c r="C26" s="480"/>
      <c r="D26" s="480"/>
      <c r="E26" s="480"/>
      <c r="F26" s="480"/>
      <c r="G26" s="480"/>
      <c r="H26" s="480"/>
      <c r="I26" s="480"/>
      <c r="J26" s="480"/>
      <c r="K26" s="480"/>
      <c r="L26" s="480"/>
      <c r="M26" s="480"/>
      <c r="N26" s="480"/>
      <c r="O26" s="480"/>
      <c r="P26" s="480"/>
      <c r="Q26" s="480"/>
      <c r="R26" s="480"/>
      <c r="S26" s="480"/>
      <c r="T26" s="480"/>
      <c r="U26" s="480"/>
      <c r="V26" s="480"/>
      <c r="W26" s="480"/>
      <c r="X26" s="480"/>
      <c r="Y26" s="480"/>
      <c r="Z26" s="480"/>
      <c r="AA26" s="480"/>
      <c r="AB26" s="480"/>
      <c r="AC26" s="480"/>
      <c r="AD26" s="480"/>
      <c r="AE26" s="480"/>
      <c r="AF26" s="480"/>
      <c r="AG26" s="480"/>
      <c r="AH26" s="480"/>
      <c r="AI26" s="480"/>
      <c r="AJ26" s="480"/>
      <c r="AK26" s="480"/>
      <c r="AL26" s="480"/>
      <c r="AM26" s="480"/>
      <c r="AN26" s="480"/>
      <c r="AO26" s="480"/>
      <c r="AP26" s="480"/>
      <c r="AQ26" s="480"/>
      <c r="AR26" s="480"/>
      <c r="AS26" s="480"/>
      <c r="AT26" s="480"/>
      <c r="AU26" s="480"/>
      <c r="AV26" s="480"/>
      <c r="AW26" s="480"/>
      <c r="AX26" s="480"/>
      <c r="AY26" s="480"/>
      <c r="AZ26" s="480"/>
      <c r="BA26" s="480"/>
      <c r="BB26" s="480"/>
    </row>
    <row r="27" spans="1:57">
      <c r="A27" s="480"/>
      <c r="B27" s="480"/>
      <c r="C27" s="480"/>
      <c r="D27" s="480"/>
      <c r="E27" s="480"/>
      <c r="F27" s="480"/>
      <c r="G27" s="480"/>
      <c r="H27" s="480"/>
      <c r="I27" s="480"/>
      <c r="J27" s="480"/>
      <c r="K27" s="480"/>
      <c r="L27" s="480"/>
      <c r="M27" s="480"/>
      <c r="N27" s="480"/>
      <c r="O27" s="480"/>
      <c r="P27" s="480"/>
      <c r="Q27" s="480"/>
      <c r="R27" s="480"/>
      <c r="S27" s="480"/>
      <c r="T27" s="480"/>
      <c r="U27" s="480"/>
      <c r="V27" s="480"/>
      <c r="W27" s="480"/>
      <c r="X27" s="480"/>
      <c r="Y27" s="480"/>
      <c r="Z27" s="480"/>
      <c r="AA27" s="480"/>
      <c r="AB27" s="480"/>
      <c r="AC27" s="480"/>
      <c r="AD27" s="480"/>
      <c r="AE27" s="480"/>
      <c r="AF27" s="480"/>
      <c r="AG27" s="480"/>
      <c r="AH27" s="480"/>
      <c r="AI27" s="480"/>
      <c r="AJ27" s="480"/>
      <c r="AK27" s="480"/>
      <c r="AL27" s="480"/>
      <c r="AM27" s="480"/>
      <c r="AN27" s="480"/>
      <c r="AO27" s="480"/>
      <c r="AP27" s="480"/>
      <c r="AQ27" s="480"/>
      <c r="AR27" s="480"/>
      <c r="AS27" s="480"/>
      <c r="AT27" s="480"/>
      <c r="AU27" s="480"/>
      <c r="AV27" s="480"/>
      <c r="AW27" s="480"/>
      <c r="AX27" s="480"/>
      <c r="AY27" s="480"/>
      <c r="AZ27" s="480"/>
      <c r="BA27" s="480"/>
      <c r="BB27" s="480"/>
    </row>
    <row r="28" spans="1:57">
      <c r="A28" s="480"/>
      <c r="B28" s="480"/>
      <c r="C28" s="480"/>
      <c r="D28" s="480"/>
      <c r="E28" s="480"/>
      <c r="F28" s="480"/>
      <c r="G28" s="480"/>
      <c r="H28" s="480"/>
      <c r="I28" s="480"/>
      <c r="J28" s="480"/>
      <c r="K28" s="480"/>
      <c r="L28" s="480"/>
      <c r="M28" s="480"/>
      <c r="N28" s="480"/>
      <c r="O28" s="480"/>
      <c r="P28" s="480"/>
      <c r="Q28" s="480"/>
      <c r="R28" s="480"/>
      <c r="S28" s="480"/>
      <c r="T28" s="480"/>
      <c r="U28" s="480"/>
      <c r="V28" s="480"/>
      <c r="W28" s="480"/>
      <c r="X28" s="480"/>
      <c r="Y28" s="480"/>
      <c r="Z28" s="480"/>
      <c r="AA28" s="480"/>
      <c r="AB28" s="480"/>
      <c r="AC28" s="480"/>
      <c r="AD28" s="480"/>
      <c r="AE28" s="480"/>
      <c r="AF28" s="480"/>
      <c r="AG28" s="480"/>
      <c r="AH28" s="480"/>
      <c r="AI28" s="480"/>
      <c r="AJ28" s="480"/>
      <c r="AK28" s="480"/>
      <c r="AL28" s="480"/>
      <c r="AM28" s="480"/>
      <c r="AN28" s="480"/>
      <c r="AO28" s="480"/>
      <c r="AP28" s="480"/>
      <c r="AQ28" s="480"/>
      <c r="AR28" s="480"/>
      <c r="AS28" s="480"/>
      <c r="AT28" s="480"/>
      <c r="AU28" s="480"/>
      <c r="AV28" s="480"/>
      <c r="AW28" s="480"/>
      <c r="AX28" s="480"/>
      <c r="AY28" s="480"/>
      <c r="AZ28" s="480"/>
      <c r="BA28" s="480"/>
      <c r="BB28" s="480"/>
    </row>
    <row r="29" spans="1:57">
      <c r="A29" s="480"/>
      <c r="B29" s="480"/>
      <c r="C29" s="480"/>
      <c r="D29" s="480"/>
      <c r="E29" s="480"/>
      <c r="F29" s="480"/>
      <c r="G29" s="480"/>
      <c r="H29" s="480"/>
      <c r="I29" s="480"/>
      <c r="J29" s="480"/>
      <c r="K29" s="480"/>
      <c r="L29" s="480"/>
      <c r="M29" s="480"/>
      <c r="N29" s="480"/>
      <c r="O29" s="480"/>
      <c r="P29" s="480"/>
      <c r="Q29" s="480"/>
      <c r="R29" s="480"/>
      <c r="S29" s="480"/>
      <c r="T29" s="480"/>
      <c r="U29" s="480"/>
      <c r="V29" s="480"/>
      <c r="W29" s="480"/>
      <c r="X29" s="480"/>
      <c r="Y29" s="480"/>
      <c r="Z29" s="480"/>
      <c r="AA29" s="480"/>
      <c r="AB29" s="480"/>
      <c r="AC29" s="480"/>
      <c r="AD29" s="480"/>
      <c r="AE29" s="480"/>
      <c r="AF29" s="480"/>
      <c r="AG29" s="480"/>
      <c r="AH29" s="480"/>
      <c r="AI29" s="480"/>
      <c r="AJ29" s="480"/>
      <c r="AK29" s="480"/>
      <c r="AL29" s="480"/>
      <c r="AM29" s="480"/>
      <c r="AN29" s="480"/>
      <c r="AO29" s="480"/>
      <c r="AP29" s="480"/>
      <c r="AQ29" s="480"/>
      <c r="AR29" s="480"/>
      <c r="AS29" s="480"/>
      <c r="AT29" s="480"/>
      <c r="AU29" s="480"/>
      <c r="AV29" s="480"/>
      <c r="AW29" s="480"/>
      <c r="AX29" s="480"/>
      <c r="AY29" s="480"/>
      <c r="AZ29" s="480"/>
      <c r="BA29" s="480"/>
      <c r="BB29" s="480"/>
    </row>
    <row r="30" spans="1:57">
      <c r="A30" s="480"/>
      <c r="B30" s="480"/>
      <c r="C30" s="480"/>
      <c r="D30" s="480"/>
      <c r="E30" s="480"/>
      <c r="F30" s="480"/>
      <c r="G30" s="480"/>
      <c r="H30" s="480"/>
      <c r="I30" s="480"/>
      <c r="J30" s="480"/>
      <c r="K30" s="480"/>
      <c r="L30" s="480"/>
      <c r="M30" s="480"/>
      <c r="N30" s="480"/>
      <c r="O30" s="480"/>
      <c r="P30" s="480"/>
      <c r="Q30" s="480"/>
      <c r="R30" s="480"/>
      <c r="S30" s="480"/>
      <c r="T30" s="480"/>
      <c r="U30" s="480"/>
      <c r="V30" s="480"/>
      <c r="W30" s="480"/>
      <c r="X30" s="480"/>
      <c r="Y30" s="480"/>
      <c r="Z30" s="480"/>
      <c r="AA30" s="480"/>
      <c r="AB30" s="480"/>
      <c r="AC30" s="480"/>
      <c r="AD30" s="480"/>
      <c r="AE30" s="480"/>
      <c r="AF30" s="480"/>
      <c r="AG30" s="480"/>
      <c r="AH30" s="480"/>
      <c r="AI30" s="480"/>
      <c r="AJ30" s="480"/>
      <c r="AK30" s="480"/>
      <c r="AL30" s="480"/>
      <c r="AM30" s="480"/>
      <c r="AN30" s="480"/>
      <c r="AO30" s="480"/>
      <c r="AP30" s="480"/>
      <c r="AQ30" s="480"/>
      <c r="AR30" s="480"/>
      <c r="AS30" s="480"/>
      <c r="AT30" s="480"/>
      <c r="AU30" s="480"/>
      <c r="AV30" s="480"/>
      <c r="AW30" s="480"/>
      <c r="AX30" s="480"/>
      <c r="AY30" s="480"/>
      <c r="AZ30" s="480"/>
      <c r="BA30" s="480"/>
      <c r="BB30" s="480"/>
    </row>
    <row r="31" spans="1:57">
      <c r="A31" s="480"/>
      <c r="B31" s="480"/>
      <c r="C31" s="480"/>
      <c r="D31" s="480"/>
      <c r="E31" s="480"/>
      <c r="F31" s="480"/>
      <c r="G31" s="480"/>
      <c r="H31" s="480"/>
      <c r="I31" s="480"/>
      <c r="J31" s="480"/>
      <c r="K31" s="480"/>
      <c r="L31" s="480"/>
      <c r="M31" s="480"/>
      <c r="N31" s="480"/>
      <c r="O31" s="480"/>
      <c r="P31" s="480"/>
      <c r="Q31" s="480"/>
      <c r="R31" s="480"/>
      <c r="S31" s="480"/>
      <c r="T31" s="480"/>
      <c r="U31" s="480"/>
      <c r="V31" s="480"/>
      <c r="W31" s="480"/>
      <c r="X31" s="480"/>
      <c r="Y31" s="480"/>
      <c r="Z31" s="480"/>
      <c r="AA31" s="480"/>
      <c r="AB31" s="480"/>
      <c r="AC31" s="480"/>
      <c r="AD31" s="480"/>
      <c r="AE31" s="480"/>
      <c r="AF31" s="480"/>
      <c r="AG31" s="480"/>
      <c r="AH31" s="480"/>
      <c r="AI31" s="480"/>
      <c r="AJ31" s="480"/>
      <c r="AK31" s="480"/>
      <c r="AL31" s="480"/>
      <c r="AM31" s="480"/>
      <c r="AN31" s="480"/>
      <c r="AO31" s="480"/>
      <c r="AP31" s="480"/>
      <c r="AQ31" s="480"/>
      <c r="AR31" s="480"/>
      <c r="AS31" s="480"/>
      <c r="AT31" s="480"/>
      <c r="AU31" s="480"/>
      <c r="AV31" s="480"/>
      <c r="AW31" s="480"/>
      <c r="AX31" s="480"/>
      <c r="AY31" s="480"/>
      <c r="AZ31" s="480"/>
      <c r="BA31" s="480"/>
      <c r="BB31" s="480"/>
    </row>
    <row r="32" spans="1:57">
      <c r="A32" s="480"/>
      <c r="B32" s="480"/>
      <c r="C32" s="480"/>
      <c r="D32" s="480"/>
      <c r="E32" s="480"/>
      <c r="F32" s="480"/>
      <c r="G32" s="480"/>
      <c r="H32" s="480"/>
      <c r="I32" s="480"/>
      <c r="J32" s="480"/>
      <c r="K32" s="480"/>
      <c r="L32" s="480"/>
      <c r="M32" s="480"/>
      <c r="N32" s="480"/>
      <c r="O32" s="480"/>
      <c r="P32" s="480"/>
      <c r="Q32" s="480"/>
      <c r="R32" s="480"/>
      <c r="S32" s="480"/>
      <c r="T32" s="480"/>
      <c r="U32" s="480"/>
      <c r="V32" s="480"/>
      <c r="W32" s="480"/>
      <c r="X32" s="480"/>
      <c r="Y32" s="480"/>
      <c r="Z32" s="480"/>
      <c r="AA32" s="480"/>
      <c r="AB32" s="480"/>
      <c r="AC32" s="480"/>
      <c r="AD32" s="480"/>
      <c r="AE32" s="480"/>
      <c r="AF32" s="480"/>
      <c r="AG32" s="480"/>
      <c r="AH32" s="480"/>
      <c r="AI32" s="480"/>
      <c r="AJ32" s="480"/>
      <c r="AK32" s="480"/>
      <c r="AL32" s="480"/>
      <c r="AM32" s="480"/>
      <c r="AN32" s="480"/>
      <c r="AO32" s="480"/>
      <c r="AP32" s="480"/>
      <c r="AQ32" s="480"/>
      <c r="AR32" s="480"/>
      <c r="AS32" s="480"/>
      <c r="AT32" s="480"/>
      <c r="AU32" s="480"/>
      <c r="AV32" s="480"/>
      <c r="AW32" s="480"/>
      <c r="AX32" s="480"/>
      <c r="AY32" s="480"/>
      <c r="AZ32" s="480"/>
      <c r="BA32" s="480"/>
      <c r="BB32" s="480"/>
    </row>
    <row r="33" spans="1:103">
      <c r="A33" s="480"/>
      <c r="B33" s="480"/>
      <c r="C33" s="480"/>
      <c r="D33" s="480"/>
      <c r="E33" s="480"/>
      <c r="F33" s="480"/>
      <c r="G33" s="480"/>
      <c r="H33" s="480"/>
      <c r="I33" s="480"/>
      <c r="J33" s="480"/>
      <c r="K33" s="480"/>
      <c r="L33" s="480"/>
      <c r="M33" s="480"/>
      <c r="N33" s="480"/>
      <c r="O33" s="480"/>
      <c r="P33" s="480"/>
      <c r="Q33" s="480"/>
      <c r="R33" s="480"/>
      <c r="S33" s="480"/>
      <c r="T33" s="480"/>
      <c r="U33" s="480"/>
      <c r="V33" s="480"/>
      <c r="W33" s="480"/>
      <c r="X33" s="480"/>
      <c r="Y33" s="480"/>
      <c r="Z33" s="480"/>
      <c r="AA33" s="480"/>
      <c r="AB33" s="480"/>
      <c r="AC33" s="480"/>
      <c r="AD33" s="480"/>
      <c r="AE33" s="480"/>
      <c r="AF33" s="480"/>
      <c r="AG33" s="480"/>
      <c r="AH33" s="480"/>
      <c r="AI33" s="480"/>
      <c r="AJ33" s="480"/>
      <c r="AK33" s="480"/>
      <c r="AL33" s="480"/>
      <c r="AM33" s="480"/>
      <c r="AN33" s="480"/>
      <c r="AO33" s="480"/>
      <c r="AP33" s="480"/>
      <c r="AQ33" s="480"/>
      <c r="AR33" s="480"/>
      <c r="AS33" s="480"/>
      <c r="AT33" s="480"/>
      <c r="AU33" s="480"/>
      <c r="AV33" s="480"/>
      <c r="AW33" s="480"/>
      <c r="AX33" s="480"/>
      <c r="AY33" s="480"/>
      <c r="AZ33" s="480"/>
      <c r="BA33" s="480"/>
      <c r="BB33" s="480"/>
    </row>
    <row r="34" spans="1:103">
      <c r="A34" s="480"/>
      <c r="B34" s="480"/>
      <c r="C34" s="480"/>
      <c r="D34" s="480"/>
      <c r="E34" s="480"/>
      <c r="F34" s="480"/>
      <c r="G34" s="480"/>
      <c r="H34" s="480"/>
      <c r="I34" s="480"/>
      <c r="J34" s="480"/>
      <c r="K34" s="480"/>
      <c r="L34" s="480"/>
      <c r="M34" s="480"/>
      <c r="N34" s="480"/>
      <c r="O34" s="480"/>
      <c r="P34" s="480"/>
      <c r="Q34" s="480"/>
      <c r="R34" s="480"/>
      <c r="S34" s="480"/>
      <c r="T34" s="480"/>
      <c r="U34" s="480"/>
      <c r="V34" s="480"/>
      <c r="W34" s="480"/>
      <c r="X34" s="480"/>
      <c r="Y34" s="480"/>
      <c r="Z34" s="480"/>
      <c r="AA34" s="480"/>
      <c r="AB34" s="480"/>
      <c r="AC34" s="480"/>
      <c r="AD34" s="480"/>
      <c r="AE34" s="480"/>
      <c r="AF34" s="480"/>
      <c r="AG34" s="480"/>
      <c r="AH34" s="480"/>
      <c r="AI34" s="480"/>
      <c r="AJ34" s="480"/>
      <c r="AK34" s="480"/>
      <c r="AL34" s="480"/>
      <c r="AM34" s="480"/>
      <c r="AN34" s="480"/>
      <c r="AO34" s="480"/>
      <c r="AP34" s="480"/>
      <c r="AQ34" s="480"/>
      <c r="AR34" s="480"/>
      <c r="AS34" s="480"/>
      <c r="AT34" s="480"/>
      <c r="AU34" s="480"/>
      <c r="AV34" s="480"/>
      <c r="AW34" s="480"/>
      <c r="AX34" s="480"/>
      <c r="AY34" s="480"/>
      <c r="AZ34" s="480"/>
      <c r="BA34" s="480"/>
      <c r="BB34" s="480"/>
    </row>
    <row r="35" spans="1:103">
      <c r="A35" s="480"/>
      <c r="B35" s="480"/>
      <c r="C35" s="480"/>
      <c r="D35" s="480"/>
      <c r="E35" s="480"/>
      <c r="F35" s="480"/>
      <c r="G35" s="480"/>
      <c r="H35" s="480"/>
      <c r="I35" s="480"/>
      <c r="J35" s="480"/>
      <c r="K35" s="480"/>
      <c r="L35" s="480"/>
      <c r="M35" s="480"/>
      <c r="N35" s="480"/>
      <c r="O35" s="480"/>
      <c r="P35" s="480"/>
      <c r="Q35" s="480"/>
      <c r="R35" s="480"/>
      <c r="S35" s="480"/>
      <c r="T35" s="480"/>
      <c r="U35" s="480"/>
      <c r="V35" s="480"/>
      <c r="W35" s="480"/>
      <c r="X35" s="480"/>
      <c r="Y35" s="480"/>
      <c r="Z35" s="480"/>
      <c r="AA35" s="480"/>
      <c r="AB35" s="480"/>
      <c r="AC35" s="480"/>
      <c r="AD35" s="480"/>
      <c r="AE35" s="480"/>
      <c r="AF35" s="480"/>
      <c r="AG35" s="480"/>
      <c r="AH35" s="480"/>
      <c r="AI35" s="480"/>
      <c r="AJ35" s="480"/>
      <c r="AK35" s="480"/>
      <c r="AL35" s="480"/>
      <c r="AM35" s="480"/>
      <c r="AN35" s="480"/>
      <c r="AO35" s="480"/>
      <c r="AP35" s="480"/>
      <c r="AQ35" s="480"/>
      <c r="AR35" s="480"/>
      <c r="AS35" s="480"/>
      <c r="AT35" s="480"/>
      <c r="AU35" s="480"/>
      <c r="AV35" s="480"/>
      <c r="AW35" s="480"/>
      <c r="AX35" s="480"/>
      <c r="AY35" s="480"/>
      <c r="AZ35" s="480"/>
      <c r="BA35" s="480"/>
      <c r="BB35" s="480"/>
    </row>
    <row r="36" spans="1:103">
      <c r="A36" s="480"/>
      <c r="B36" s="480"/>
      <c r="C36" s="480"/>
      <c r="D36" s="480"/>
      <c r="E36" s="480"/>
      <c r="F36" s="480"/>
      <c r="G36" s="480"/>
      <c r="H36" s="480"/>
      <c r="I36" s="480"/>
      <c r="J36" s="480"/>
      <c r="K36" s="480"/>
      <c r="L36" s="480"/>
      <c r="M36" s="480"/>
      <c r="N36" s="480"/>
      <c r="O36" s="480"/>
      <c r="P36" s="480"/>
      <c r="Q36" s="480"/>
      <c r="R36" s="480"/>
      <c r="S36" s="480"/>
      <c r="T36" s="480"/>
      <c r="U36" s="480"/>
      <c r="V36" s="480"/>
      <c r="W36" s="480"/>
      <c r="X36" s="480"/>
      <c r="Y36" s="480"/>
      <c r="Z36" s="480"/>
      <c r="AA36" s="480"/>
      <c r="AB36" s="480"/>
      <c r="AC36" s="480"/>
      <c r="AD36" s="480"/>
      <c r="AE36" s="480"/>
      <c r="AF36" s="480"/>
      <c r="AG36" s="480"/>
      <c r="AH36" s="480"/>
      <c r="AI36" s="480"/>
      <c r="AJ36" s="480"/>
      <c r="AK36" s="480"/>
      <c r="AL36" s="480"/>
      <c r="AM36" s="480"/>
      <c r="AN36" s="480"/>
      <c r="AO36" s="480"/>
      <c r="AP36" s="480"/>
      <c r="AQ36" s="480"/>
      <c r="AR36" s="480"/>
      <c r="AS36" s="480"/>
      <c r="AT36" s="480"/>
      <c r="AU36" s="480"/>
      <c r="AV36" s="480"/>
      <c r="AW36" s="480"/>
      <c r="AX36" s="480"/>
      <c r="AY36" s="480"/>
      <c r="AZ36" s="480"/>
      <c r="BA36" s="480"/>
      <c r="BB36" s="480"/>
    </row>
    <row r="37" spans="1:103" ht="13.8" thickBot="1">
      <c r="A37" s="480"/>
      <c r="B37" s="480"/>
      <c r="C37" s="480"/>
      <c r="D37" s="480"/>
      <c r="E37" s="480"/>
      <c r="F37" s="480"/>
      <c r="G37" s="480"/>
      <c r="H37" s="480"/>
      <c r="I37" s="480"/>
      <c r="J37" s="480"/>
      <c r="K37" s="480"/>
      <c r="L37" s="480"/>
      <c r="M37" s="480"/>
      <c r="N37" s="480"/>
      <c r="O37" s="480"/>
      <c r="P37" s="480"/>
      <c r="Q37" s="480"/>
      <c r="R37" s="480"/>
      <c r="S37" s="480"/>
      <c r="T37" s="480"/>
      <c r="U37" s="480"/>
      <c r="V37" s="480"/>
      <c r="W37" s="480"/>
      <c r="X37" s="480"/>
      <c r="Y37" s="480"/>
      <c r="Z37" s="480"/>
      <c r="AA37" s="480"/>
      <c r="AB37" s="480"/>
      <c r="AC37" s="480"/>
      <c r="AD37" s="480"/>
      <c r="AE37" s="480"/>
      <c r="AF37" s="480"/>
      <c r="AG37" s="480"/>
      <c r="AH37" s="480"/>
      <c r="AI37" s="480"/>
      <c r="AJ37" s="480"/>
      <c r="AK37" s="480"/>
      <c r="AL37" s="480"/>
      <c r="AM37" s="480"/>
      <c r="AN37" s="480"/>
      <c r="AO37" s="480"/>
      <c r="AP37" s="480"/>
      <c r="AQ37" s="480"/>
      <c r="AR37" s="480"/>
      <c r="AS37" s="480"/>
      <c r="AT37" s="480"/>
      <c r="AU37" s="480"/>
      <c r="AV37" s="480"/>
      <c r="AW37" s="480"/>
      <c r="AX37" s="480"/>
      <c r="AY37" s="480"/>
      <c r="AZ37" s="480"/>
      <c r="BA37" s="480"/>
      <c r="BB37" s="480"/>
    </row>
    <row r="38" spans="1:103" ht="10.5" customHeight="1">
      <c r="A38" s="478"/>
      <c r="B38" s="1372" t="s">
        <v>431</v>
      </c>
      <c r="C38" s="1373"/>
      <c r="D38" s="1373"/>
      <c r="E38" s="1373"/>
      <c r="F38" s="1373"/>
      <c r="G38" s="1373"/>
      <c r="H38" s="1373"/>
      <c r="I38" s="1373"/>
      <c r="J38" s="1373"/>
      <c r="K38" s="1373"/>
      <c r="L38" s="1373"/>
      <c r="M38" s="1373"/>
      <c r="N38" s="1374"/>
      <c r="O38" s="479"/>
      <c r="P38" s="479"/>
      <c r="Q38" s="479"/>
      <c r="R38" s="479"/>
      <c r="S38" s="479"/>
      <c r="T38" s="479"/>
      <c r="U38" s="479"/>
      <c r="V38" s="479"/>
      <c r="W38" s="479"/>
      <c r="X38" s="479"/>
      <c r="Y38" s="479"/>
      <c r="Z38" s="479"/>
      <c r="AA38" s="479"/>
      <c r="AB38" s="479"/>
      <c r="AC38" s="479"/>
      <c r="AD38" s="479"/>
      <c r="AE38" s="479"/>
      <c r="AF38" s="479"/>
      <c r="AG38" s="479"/>
      <c r="AH38" s="479"/>
      <c r="AI38" s="480"/>
      <c r="AJ38" s="480"/>
      <c r="AK38" s="1378" t="s">
        <v>12</v>
      </c>
      <c r="AL38" s="1379"/>
      <c r="AM38" s="1379"/>
      <c r="AN38" s="1379"/>
      <c r="AO38" s="1379"/>
      <c r="AP38" s="1379"/>
      <c r="AQ38" s="1379"/>
      <c r="AR38" s="1379"/>
      <c r="AS38" s="1379"/>
      <c r="AT38" s="1379"/>
      <c r="AU38" s="1379"/>
      <c r="AV38" s="1379"/>
      <c r="AW38" s="1379"/>
      <c r="AX38" s="1379"/>
      <c r="AY38" s="1379"/>
      <c r="AZ38" s="1379"/>
      <c r="BA38" s="1379"/>
      <c r="BB38" s="1380"/>
    </row>
    <row r="39" spans="1:103" ht="24" customHeight="1" thickBot="1">
      <c r="A39" s="479"/>
      <c r="B39" s="1375"/>
      <c r="C39" s="1376"/>
      <c r="D39" s="1376"/>
      <c r="E39" s="1376"/>
      <c r="F39" s="1376"/>
      <c r="G39" s="1376"/>
      <c r="H39" s="1376"/>
      <c r="I39" s="1376"/>
      <c r="J39" s="1376"/>
      <c r="K39" s="1376"/>
      <c r="L39" s="1376"/>
      <c r="M39" s="1376"/>
      <c r="N39" s="1377"/>
      <c r="O39" s="478"/>
      <c r="P39" s="478"/>
      <c r="Q39" s="478"/>
      <c r="R39" s="478"/>
      <c r="S39" s="478"/>
      <c r="T39" s="478"/>
      <c r="U39" s="478"/>
      <c r="V39" s="478"/>
      <c r="W39" s="478"/>
      <c r="X39" s="481"/>
      <c r="Y39" s="478"/>
      <c r="Z39" s="478"/>
      <c r="AA39" s="478"/>
      <c r="AB39" s="478"/>
      <c r="AC39" s="478"/>
      <c r="AD39" s="478"/>
      <c r="AE39" s="478"/>
      <c r="AF39" s="478"/>
      <c r="AG39" s="478"/>
      <c r="AH39" s="478"/>
      <c r="AI39" s="480"/>
      <c r="AJ39" s="480"/>
      <c r="AK39" s="1381">
        <f>IF(様式1!$AL$3="","",様式1!$AL$3)</f>
        <v>2</v>
      </c>
      <c r="AL39" s="1382"/>
      <c r="AM39" s="1383">
        <f>IF(様式1!$AN$3="","",様式1!$AN$3)</f>
        <v>0</v>
      </c>
      <c r="AN39" s="1382"/>
      <c r="AO39" s="1383">
        <f>IF(様式1!$AP$3="","",様式1!$AP$3)</f>
        <v>2</v>
      </c>
      <c r="AP39" s="1382"/>
      <c r="AQ39" s="1383" t="str">
        <f>IF(様式1!$AR$3="","",様式1!$AR$3)</f>
        <v/>
      </c>
      <c r="AR39" s="1384"/>
      <c r="AS39" s="1385" t="str">
        <f>IF(様式1!$AT$3="","",様式1!$AT$3)</f>
        <v>C</v>
      </c>
      <c r="AT39" s="1386"/>
      <c r="AU39" s="1387" t="str">
        <f>IF(様式1!$AV$3="","",様式1!$AV$3)</f>
        <v/>
      </c>
      <c r="AV39" s="1388"/>
      <c r="AW39" s="1388" t="str">
        <f>IF(様式1!$AX$3="","",様式1!$AX$3)</f>
        <v/>
      </c>
      <c r="AX39" s="1388"/>
      <c r="AY39" s="1383" t="str">
        <f>IF(様式1!$AZ$3="","",様式1!$AZ$3)</f>
        <v/>
      </c>
      <c r="AZ39" s="1382"/>
      <c r="BA39" s="1383" t="str">
        <f>IF(様式1!$BB$3="","",様式1!$BB$3)</f>
        <v/>
      </c>
      <c r="BB39" s="1389"/>
      <c r="BZ39" s="1"/>
      <c r="CA39" s="1"/>
      <c r="CB39" s="1"/>
      <c r="CC39" s="1"/>
      <c r="CD39" s="1"/>
      <c r="CE39" s="1"/>
      <c r="CF39" s="1"/>
      <c r="CG39" s="1"/>
      <c r="CH39" s="1"/>
      <c r="CI39" s="1"/>
      <c r="CJ39" s="1"/>
      <c r="CK39" s="1"/>
      <c r="CL39" s="1"/>
      <c r="CM39" s="1"/>
      <c r="CN39" s="1"/>
      <c r="CO39" s="1"/>
      <c r="CP39" s="1"/>
      <c r="CQ39" s="1"/>
      <c r="CR39" s="1"/>
      <c r="CS39" s="1"/>
      <c r="CT39" s="1"/>
      <c r="CU39" s="1"/>
      <c r="CV39" s="1"/>
      <c r="CW39" s="1"/>
      <c r="CX39" s="1"/>
      <c r="CY39" s="1"/>
    </row>
    <row r="40" spans="1:103">
      <c r="A40" s="480"/>
      <c r="B40" s="480"/>
      <c r="C40" s="480"/>
      <c r="D40" s="480"/>
      <c r="E40" s="480"/>
      <c r="F40" s="480"/>
      <c r="G40" s="480"/>
      <c r="H40" s="480"/>
      <c r="I40" s="480"/>
      <c r="J40" s="480"/>
      <c r="K40" s="480"/>
      <c r="L40" s="480"/>
      <c r="M40" s="480"/>
      <c r="N40" s="480"/>
      <c r="O40" s="480"/>
      <c r="P40" s="480"/>
      <c r="Q40" s="480"/>
      <c r="R40" s="480"/>
      <c r="S40" s="480"/>
      <c r="T40" s="480"/>
      <c r="U40" s="480"/>
      <c r="V40" s="480"/>
      <c r="W40" s="480"/>
      <c r="X40" s="480"/>
      <c r="Y40" s="480"/>
      <c r="Z40" s="480"/>
      <c r="AA40" s="480"/>
      <c r="AB40" s="480"/>
      <c r="AC40" s="480"/>
      <c r="AD40" s="480"/>
      <c r="AE40" s="480"/>
      <c r="AF40" s="480"/>
      <c r="AG40" s="480"/>
      <c r="AH40" s="480"/>
      <c r="AI40" s="480"/>
      <c r="AJ40" s="480"/>
      <c r="AK40" s="480"/>
      <c r="AL40" s="480"/>
      <c r="AM40" s="480"/>
      <c r="AN40" s="480"/>
      <c r="AO40" s="480"/>
      <c r="AP40" s="480"/>
      <c r="AQ40" s="480"/>
      <c r="AR40" s="480"/>
      <c r="AS40" s="480"/>
      <c r="AT40" s="480"/>
      <c r="AU40" s="480"/>
      <c r="AV40" s="480"/>
      <c r="AW40" s="480"/>
      <c r="AX40" s="480"/>
      <c r="AY40" s="480"/>
      <c r="AZ40" s="480"/>
      <c r="BA40" s="480"/>
      <c r="BB40" s="480"/>
    </row>
    <row r="41" spans="1:103" ht="20.25" customHeight="1">
      <c r="A41" s="1368" t="s">
        <v>637</v>
      </c>
      <c r="B41" s="1369"/>
      <c r="C41" s="1369"/>
      <c r="D41" s="1369"/>
      <c r="E41" s="1369"/>
      <c r="F41" s="1369"/>
      <c r="G41" s="1369"/>
      <c r="H41" s="1369"/>
      <c r="I41" s="1369"/>
      <c r="J41" s="1369"/>
      <c r="K41" s="1369"/>
      <c r="L41" s="1369"/>
      <c r="M41" s="1369"/>
      <c r="N41" s="1369"/>
      <c r="O41" s="1369"/>
      <c r="P41" s="1369"/>
      <c r="Q41" s="1369"/>
      <c r="R41" s="1369"/>
      <c r="S41" s="1369"/>
      <c r="T41" s="1369"/>
      <c r="U41" s="1369"/>
      <c r="V41" s="1369"/>
      <c r="W41" s="1369"/>
      <c r="X41" s="1369"/>
      <c r="Y41" s="1369"/>
      <c r="Z41" s="1369"/>
      <c r="AA41" s="1369"/>
      <c r="AB41" s="1369"/>
      <c r="AC41" s="1369"/>
      <c r="AD41" s="1369"/>
      <c r="AE41" s="1369"/>
      <c r="AF41" s="1369"/>
      <c r="AG41" s="1369"/>
      <c r="AH41" s="1369"/>
      <c r="AI41" s="1369"/>
      <c r="AJ41" s="1369"/>
      <c r="AK41" s="1369"/>
      <c r="AL41" s="1369"/>
      <c r="AM41" s="1369"/>
      <c r="AN41" s="1369"/>
      <c r="AO41" s="1369"/>
      <c r="AP41" s="1369"/>
      <c r="AQ41" s="1369"/>
      <c r="AR41" s="1369"/>
      <c r="AS41" s="1369"/>
      <c r="AT41" s="1369"/>
      <c r="AU41" s="1369"/>
      <c r="AV41" s="1369"/>
      <c r="AW41" s="1369"/>
      <c r="AX41" s="1369"/>
      <c r="AY41" s="1369"/>
      <c r="AZ41" s="1369"/>
      <c r="BA41" s="1369"/>
      <c r="BB41" s="1369"/>
      <c r="BC41" s="439"/>
    </row>
    <row r="42" spans="1:103" ht="12" customHeight="1">
      <c r="A42" s="482"/>
      <c r="B42" s="482"/>
      <c r="C42" s="482"/>
      <c r="D42" s="482"/>
      <c r="E42" s="482"/>
      <c r="F42" s="482"/>
      <c r="G42" s="482"/>
      <c r="H42" s="482"/>
      <c r="I42" s="482"/>
      <c r="J42" s="482"/>
      <c r="K42" s="482"/>
      <c r="L42" s="482"/>
      <c r="M42" s="482"/>
      <c r="N42" s="482"/>
      <c r="O42" s="482"/>
      <c r="P42" s="482"/>
      <c r="Q42" s="482"/>
      <c r="R42" s="482"/>
      <c r="S42" s="482"/>
      <c r="T42" s="482"/>
      <c r="U42" s="482"/>
      <c r="V42" s="482"/>
      <c r="W42" s="482"/>
      <c r="X42" s="482"/>
      <c r="Y42" s="482"/>
      <c r="Z42" s="482"/>
      <c r="AA42" s="482"/>
      <c r="AB42" s="482"/>
      <c r="AC42" s="482"/>
      <c r="AD42" s="482"/>
      <c r="AE42" s="482"/>
      <c r="AF42" s="482"/>
      <c r="AG42" s="482"/>
      <c r="AH42" s="482"/>
      <c r="AI42" s="482"/>
      <c r="AJ42" s="482"/>
      <c r="AK42" s="482"/>
      <c r="AL42" s="482"/>
      <c r="AM42" s="482"/>
      <c r="AN42" s="482"/>
      <c r="AO42" s="482"/>
      <c r="AP42" s="482"/>
      <c r="AQ42" s="482"/>
      <c r="AR42" s="482"/>
      <c r="AS42" s="482"/>
      <c r="AT42" s="482"/>
      <c r="AU42" s="482"/>
      <c r="AV42" s="482"/>
      <c r="AW42" s="482"/>
      <c r="AX42" s="482"/>
      <c r="AY42" s="482"/>
      <c r="AZ42" s="482"/>
      <c r="BA42" s="482"/>
      <c r="BB42" s="482"/>
      <c r="BC42" s="439"/>
    </row>
    <row r="43" spans="1:103" ht="14.25" customHeight="1">
      <c r="A43" s="480"/>
      <c r="B43" s="483"/>
      <c r="C43" s="484"/>
      <c r="D43" s="485"/>
      <c r="E43" s="484"/>
      <c r="F43" s="484"/>
      <c r="G43" s="484"/>
      <c r="H43" s="484"/>
      <c r="I43" s="484"/>
      <c r="J43" s="484"/>
      <c r="K43" s="484"/>
      <c r="L43" s="484"/>
      <c r="M43" s="484"/>
      <c r="N43" s="484"/>
      <c r="O43" s="484"/>
      <c r="P43" s="484"/>
      <c r="Q43" s="484"/>
      <c r="R43" s="484"/>
      <c r="S43" s="484"/>
      <c r="T43" s="484"/>
      <c r="U43" s="484"/>
      <c r="V43" s="484"/>
      <c r="W43" s="484"/>
      <c r="X43" s="484"/>
      <c r="Y43" s="484"/>
      <c r="Z43" s="484"/>
      <c r="AA43" s="484"/>
      <c r="AB43" s="484"/>
      <c r="AC43" s="484"/>
      <c r="AD43" s="484"/>
      <c r="AE43" s="484"/>
      <c r="AF43" s="484"/>
      <c r="AG43" s="484"/>
      <c r="AH43" s="484"/>
      <c r="AI43" s="484"/>
      <c r="AJ43" s="484"/>
      <c r="AK43" s="484"/>
      <c r="AL43" s="484"/>
      <c r="AM43" s="484"/>
      <c r="AN43" s="484"/>
      <c r="AO43" s="484"/>
      <c r="AP43" s="484"/>
      <c r="AQ43" s="484"/>
      <c r="AR43" s="484"/>
      <c r="AS43" s="484"/>
      <c r="AT43" s="484"/>
      <c r="AU43" s="484"/>
      <c r="AV43" s="484"/>
      <c r="AW43" s="484"/>
      <c r="AX43" s="484"/>
      <c r="AY43" s="484"/>
      <c r="AZ43" s="484"/>
      <c r="BA43" s="484"/>
      <c r="BB43" s="484"/>
    </row>
    <row r="44" spans="1:103" ht="14.25" customHeight="1">
      <c r="A44" s="480"/>
      <c r="B44" s="1370" t="s">
        <v>660</v>
      </c>
      <c r="C44" s="1370"/>
      <c r="D44" s="1370"/>
      <c r="E44" s="1370"/>
      <c r="F44" s="1370"/>
      <c r="G44" s="1370"/>
      <c r="H44" s="1370"/>
      <c r="I44" s="1370"/>
      <c r="J44" s="1370"/>
      <c r="K44" s="1370"/>
      <c r="L44" s="1370"/>
      <c r="M44" s="1370"/>
      <c r="N44" s="1370"/>
      <c r="O44" s="1370"/>
      <c r="P44" s="1370"/>
      <c r="Q44" s="1370"/>
      <c r="R44" s="1370"/>
      <c r="S44" s="1370"/>
      <c r="T44" s="1370"/>
      <c r="U44" s="1370"/>
      <c r="V44" s="1370"/>
      <c r="W44" s="1370"/>
      <c r="X44" s="1370"/>
      <c r="Y44" s="1370"/>
      <c r="Z44" s="1370"/>
      <c r="AA44" s="1370"/>
      <c r="AB44" s="1370"/>
      <c r="AC44" s="1370"/>
      <c r="AD44" s="1370"/>
      <c r="AE44" s="1370"/>
      <c r="AF44" s="1370"/>
      <c r="AG44" s="1370"/>
      <c r="AH44" s="1370"/>
      <c r="AI44" s="1370"/>
      <c r="AJ44" s="1370"/>
      <c r="AK44" s="1370"/>
      <c r="AL44" s="1370"/>
      <c r="AM44" s="1370"/>
      <c r="AN44" s="1370"/>
      <c r="AO44" s="1370"/>
      <c r="AP44" s="1370"/>
      <c r="AQ44" s="1370"/>
      <c r="AR44" s="1370"/>
      <c r="AS44" s="1370"/>
      <c r="AT44" s="1370"/>
      <c r="AU44" s="1370"/>
      <c r="AV44" s="1370"/>
      <c r="AW44" s="1370"/>
      <c r="AX44" s="1370"/>
      <c r="AY44" s="1370"/>
      <c r="AZ44" s="1370"/>
      <c r="BA44" s="1370"/>
      <c r="BB44" s="1370"/>
    </row>
    <row r="45" spans="1:103" ht="14.25" customHeight="1">
      <c r="A45" s="480"/>
      <c r="B45" s="1371"/>
      <c r="C45" s="1371"/>
      <c r="D45" s="1371"/>
      <c r="E45" s="1371"/>
      <c r="F45" s="1371"/>
      <c r="G45" s="1371"/>
      <c r="H45" s="1371"/>
      <c r="I45" s="1371"/>
      <c r="J45" s="1371"/>
      <c r="K45" s="1371"/>
      <c r="L45" s="1371"/>
      <c r="M45" s="1371"/>
      <c r="N45" s="1371"/>
      <c r="O45" s="1371"/>
      <c r="P45" s="1371"/>
      <c r="Q45" s="1371"/>
      <c r="R45" s="1371"/>
      <c r="S45" s="1371"/>
      <c r="T45" s="1371"/>
      <c r="U45" s="1371"/>
      <c r="V45" s="1371"/>
      <c r="W45" s="1371"/>
      <c r="X45" s="1371"/>
      <c r="Y45" s="1371"/>
      <c r="Z45" s="1371"/>
      <c r="AA45" s="1371"/>
      <c r="AB45" s="1371"/>
      <c r="AC45" s="1371"/>
      <c r="AD45" s="1371"/>
      <c r="AE45" s="1371"/>
      <c r="AF45" s="1371"/>
      <c r="AG45" s="1371"/>
      <c r="AH45" s="1371"/>
      <c r="AI45" s="1371"/>
      <c r="AJ45" s="1371"/>
      <c r="AK45" s="1371"/>
      <c r="AL45" s="1371"/>
      <c r="AM45" s="1371"/>
      <c r="AN45" s="1371"/>
      <c r="AO45" s="1371"/>
      <c r="AP45" s="1371"/>
      <c r="AQ45" s="1371"/>
      <c r="AR45" s="1371"/>
      <c r="AS45" s="1371"/>
      <c r="AT45" s="1371"/>
      <c r="AU45" s="1371"/>
      <c r="AV45" s="1371"/>
      <c r="AW45" s="1371"/>
      <c r="AX45" s="1371"/>
      <c r="AY45" s="1371"/>
      <c r="AZ45" s="1371"/>
      <c r="BA45" s="1371"/>
      <c r="BB45" s="1371"/>
    </row>
    <row r="46" spans="1:103" ht="24.75" customHeight="1">
      <c r="B46" s="929"/>
      <c r="C46" s="930"/>
      <c r="D46" s="930"/>
      <c r="E46" s="930"/>
      <c r="F46" s="930"/>
      <c r="G46" s="1010" t="s">
        <v>476</v>
      </c>
      <c r="H46" s="1011"/>
      <c r="I46" s="1011"/>
      <c r="J46" s="1011"/>
      <c r="K46" s="1011"/>
      <c r="L46" s="1011"/>
      <c r="M46" s="1011"/>
      <c r="N46" s="1011"/>
      <c r="O46" s="1011"/>
      <c r="P46" s="1011"/>
      <c r="Q46" s="1011"/>
      <c r="R46" s="1012"/>
      <c r="S46" s="1364" t="s">
        <v>638</v>
      </c>
      <c r="T46" s="1364"/>
      <c r="U46" s="1364"/>
      <c r="V46" s="1364"/>
      <c r="W46" s="1364"/>
      <c r="X46" s="1364"/>
      <c r="Y46" s="1364"/>
      <c r="Z46" s="1364"/>
      <c r="AA46" s="1364"/>
      <c r="AB46" s="1364"/>
      <c r="AC46" s="1364"/>
      <c r="AD46" s="1364"/>
      <c r="AE46" s="1364"/>
      <c r="AF46" s="1364"/>
      <c r="AG46" s="1364"/>
      <c r="AH46" s="1364"/>
      <c r="AI46" s="1364"/>
      <c r="AJ46" s="1364"/>
      <c r="AK46" s="1364"/>
      <c r="AL46" s="1364"/>
      <c r="AM46" s="1364"/>
      <c r="AN46" s="1364"/>
      <c r="AO46" s="1364"/>
      <c r="AP46" s="1364"/>
      <c r="AQ46" s="1364"/>
      <c r="AR46" s="1364"/>
      <c r="AS46" s="1364"/>
      <c r="AT46" s="1364"/>
      <c r="AU46" s="1364"/>
      <c r="AV46" s="1364"/>
      <c r="AW46" s="1364"/>
      <c r="AX46" s="1364"/>
      <c r="AY46" s="1364"/>
      <c r="AZ46" s="1364"/>
      <c r="BA46" s="1364"/>
      <c r="BB46" s="1365"/>
    </row>
    <row r="47" spans="1:103" ht="24.75" customHeight="1">
      <c r="B47" s="1007"/>
      <c r="C47" s="1008"/>
      <c r="D47" s="1008"/>
      <c r="E47" s="1008"/>
      <c r="F47" s="1008"/>
      <c r="G47" s="1013"/>
      <c r="H47" s="1014"/>
      <c r="I47" s="1014"/>
      <c r="J47" s="1014"/>
      <c r="K47" s="1014"/>
      <c r="L47" s="1014"/>
      <c r="M47" s="1014"/>
      <c r="N47" s="1014"/>
      <c r="O47" s="1014"/>
      <c r="P47" s="1014"/>
      <c r="Q47" s="1014"/>
      <c r="R47" s="1015"/>
      <c r="S47" s="1364" t="s">
        <v>639</v>
      </c>
      <c r="T47" s="1364"/>
      <c r="U47" s="1365"/>
      <c r="V47" s="1363" t="s">
        <v>640</v>
      </c>
      <c r="W47" s="1364"/>
      <c r="X47" s="1365"/>
      <c r="Y47" s="1363" t="s">
        <v>641</v>
      </c>
      <c r="Z47" s="1364"/>
      <c r="AA47" s="1365"/>
      <c r="AB47" s="1363" t="s">
        <v>642</v>
      </c>
      <c r="AC47" s="1364"/>
      <c r="AD47" s="1365"/>
      <c r="AE47" s="1363" t="s">
        <v>478</v>
      </c>
      <c r="AF47" s="1364"/>
      <c r="AG47" s="1365"/>
      <c r="AH47" s="1363" t="s">
        <v>479</v>
      </c>
      <c r="AI47" s="1364"/>
      <c r="AJ47" s="1365"/>
      <c r="AK47" s="1363" t="s">
        <v>643</v>
      </c>
      <c r="AL47" s="1364"/>
      <c r="AM47" s="1365"/>
      <c r="AN47" s="1363" t="s">
        <v>644</v>
      </c>
      <c r="AO47" s="1364"/>
      <c r="AP47" s="1365"/>
      <c r="AQ47" s="1363" t="s">
        <v>645</v>
      </c>
      <c r="AR47" s="1364"/>
      <c r="AS47" s="1365"/>
      <c r="AT47" s="1363" t="s">
        <v>483</v>
      </c>
      <c r="AU47" s="1364"/>
      <c r="AV47" s="1365"/>
      <c r="AW47" s="1363" t="s">
        <v>484</v>
      </c>
      <c r="AX47" s="1364"/>
      <c r="AY47" s="1365"/>
      <c r="AZ47" s="1363" t="s">
        <v>485</v>
      </c>
      <c r="BA47" s="1364"/>
      <c r="BB47" s="1365"/>
    </row>
    <row r="48" spans="1:103" ht="36" customHeight="1">
      <c r="B48" s="929" t="s">
        <v>505</v>
      </c>
      <c r="C48" s="930"/>
      <c r="D48" s="930"/>
      <c r="E48" s="930"/>
      <c r="F48" s="1006"/>
      <c r="G48" s="934"/>
      <c r="H48" s="935"/>
      <c r="I48" s="935"/>
      <c r="J48" s="935"/>
      <c r="K48" s="935"/>
      <c r="L48" s="935"/>
      <c r="M48" s="935"/>
      <c r="N48" s="935"/>
      <c r="O48" s="935"/>
      <c r="P48" s="935"/>
      <c r="Q48" s="935"/>
      <c r="R48" s="1029"/>
      <c r="S48" s="456"/>
      <c r="T48" s="456"/>
      <c r="U48" s="457"/>
      <c r="V48" s="458"/>
      <c r="W48" s="456"/>
      <c r="X48" s="457"/>
      <c r="Y48" s="458"/>
      <c r="Z48" s="456"/>
      <c r="AA48" s="457"/>
      <c r="AB48" s="458"/>
      <c r="AC48" s="456"/>
      <c r="AD48" s="457"/>
      <c r="AE48" s="458"/>
      <c r="AF48" s="456"/>
      <c r="AG48" s="457"/>
      <c r="AH48" s="458"/>
      <c r="AI48" s="456"/>
      <c r="AJ48" s="457"/>
      <c r="AK48" s="458"/>
      <c r="AL48" s="456"/>
      <c r="AM48" s="457"/>
      <c r="AN48" s="458"/>
      <c r="AO48" s="456"/>
      <c r="AP48" s="457"/>
      <c r="AQ48" s="458"/>
      <c r="AR48" s="456"/>
      <c r="AS48" s="457"/>
      <c r="AT48" s="458"/>
      <c r="AU48" s="456"/>
      <c r="AV48" s="457"/>
      <c r="AW48" s="458"/>
      <c r="AX48" s="456"/>
      <c r="AY48" s="457"/>
      <c r="AZ48" s="458"/>
      <c r="BA48" s="456"/>
      <c r="BB48" s="457"/>
    </row>
    <row r="49" spans="1:57" ht="36" customHeight="1">
      <c r="B49" s="923"/>
      <c r="C49" s="1366"/>
      <c r="D49" s="1366"/>
      <c r="E49" s="1366"/>
      <c r="F49" s="1367"/>
      <c r="G49" s="934"/>
      <c r="H49" s="935"/>
      <c r="I49" s="935"/>
      <c r="J49" s="935"/>
      <c r="K49" s="935"/>
      <c r="L49" s="935"/>
      <c r="M49" s="935"/>
      <c r="N49" s="935"/>
      <c r="O49" s="935"/>
      <c r="P49" s="935"/>
      <c r="Q49" s="935"/>
      <c r="R49" s="1029"/>
      <c r="S49" s="456"/>
      <c r="T49" s="456"/>
      <c r="U49" s="457"/>
      <c r="V49" s="458"/>
      <c r="W49" s="456"/>
      <c r="X49" s="457"/>
      <c r="Y49" s="458"/>
      <c r="Z49" s="456"/>
      <c r="AA49" s="457"/>
      <c r="AB49" s="458"/>
      <c r="AC49" s="456"/>
      <c r="AD49" s="457"/>
      <c r="AE49" s="458"/>
      <c r="AF49" s="456"/>
      <c r="AG49" s="457"/>
      <c r="AH49" s="458"/>
      <c r="AI49" s="456"/>
      <c r="AJ49" s="457"/>
      <c r="AK49" s="458"/>
      <c r="AL49" s="456"/>
      <c r="AM49" s="457"/>
      <c r="AN49" s="458"/>
      <c r="AO49" s="456"/>
      <c r="AP49" s="457"/>
      <c r="AQ49" s="458"/>
      <c r="AR49" s="456"/>
      <c r="AS49" s="457"/>
      <c r="AT49" s="458"/>
      <c r="AU49" s="456"/>
      <c r="AV49" s="457"/>
      <c r="AW49" s="458"/>
      <c r="AX49" s="456"/>
      <c r="AY49" s="457"/>
      <c r="AZ49" s="458"/>
      <c r="BA49" s="456"/>
      <c r="BB49" s="457"/>
    </row>
    <row r="50" spans="1:57" ht="36" customHeight="1">
      <c r="B50" s="923"/>
      <c r="C50" s="1366"/>
      <c r="D50" s="1366"/>
      <c r="E50" s="1366"/>
      <c r="F50" s="1367"/>
      <c r="G50" s="934"/>
      <c r="H50" s="935"/>
      <c r="I50" s="935"/>
      <c r="J50" s="935"/>
      <c r="K50" s="935"/>
      <c r="L50" s="935"/>
      <c r="M50" s="935"/>
      <c r="N50" s="935"/>
      <c r="O50" s="935"/>
      <c r="P50" s="935"/>
      <c r="Q50" s="935"/>
      <c r="R50" s="1029"/>
      <c r="S50" s="456"/>
      <c r="T50" s="456"/>
      <c r="U50" s="457"/>
      <c r="V50" s="458"/>
      <c r="W50" s="456"/>
      <c r="X50" s="457"/>
      <c r="Y50" s="458"/>
      <c r="Z50" s="456"/>
      <c r="AA50" s="457"/>
      <c r="AB50" s="458"/>
      <c r="AC50" s="456"/>
      <c r="AD50" s="457"/>
      <c r="AE50" s="458"/>
      <c r="AF50" s="456"/>
      <c r="AG50" s="457"/>
      <c r="AH50" s="458"/>
      <c r="AI50" s="456"/>
      <c r="AJ50" s="457"/>
      <c r="AK50" s="458"/>
      <c r="AL50" s="456"/>
      <c r="AM50" s="457"/>
      <c r="AN50" s="458"/>
      <c r="AO50" s="456"/>
      <c r="AP50" s="457"/>
      <c r="AQ50" s="458"/>
      <c r="AR50" s="456"/>
      <c r="AS50" s="457"/>
      <c r="AT50" s="458"/>
      <c r="AU50" s="456"/>
      <c r="AV50" s="457"/>
      <c r="AW50" s="458"/>
      <c r="AX50" s="456"/>
      <c r="AY50" s="457"/>
      <c r="AZ50" s="458"/>
      <c r="BA50" s="456"/>
      <c r="BB50" s="457"/>
    </row>
    <row r="51" spans="1:57" ht="36" customHeight="1">
      <c r="B51" s="1007"/>
      <c r="C51" s="1008"/>
      <c r="D51" s="1008"/>
      <c r="E51" s="1008"/>
      <c r="F51" s="1009"/>
      <c r="G51" s="934"/>
      <c r="H51" s="935"/>
      <c r="I51" s="935"/>
      <c r="J51" s="935"/>
      <c r="K51" s="935"/>
      <c r="L51" s="935"/>
      <c r="M51" s="935"/>
      <c r="N51" s="935"/>
      <c r="O51" s="935"/>
      <c r="P51" s="935"/>
      <c r="Q51" s="935"/>
      <c r="R51" s="1029"/>
      <c r="S51" s="456"/>
      <c r="T51" s="456"/>
      <c r="U51" s="457"/>
      <c r="V51" s="458"/>
      <c r="W51" s="456"/>
      <c r="X51" s="457"/>
      <c r="Y51" s="458"/>
      <c r="Z51" s="456"/>
      <c r="AA51" s="457"/>
      <c r="AB51" s="458"/>
      <c r="AC51" s="456"/>
      <c r="AD51" s="457"/>
      <c r="AE51" s="458"/>
      <c r="AF51" s="456"/>
      <c r="AG51" s="457"/>
      <c r="AH51" s="458"/>
      <c r="AI51" s="456"/>
      <c r="AJ51" s="457"/>
      <c r="AK51" s="458"/>
      <c r="AL51" s="456"/>
      <c r="AM51" s="457"/>
      <c r="AN51" s="458"/>
      <c r="AO51" s="456"/>
      <c r="AP51" s="457"/>
      <c r="AQ51" s="458"/>
      <c r="AR51" s="456"/>
      <c r="AS51" s="457"/>
      <c r="AT51" s="458"/>
      <c r="AU51" s="456"/>
      <c r="AV51" s="457"/>
      <c r="AW51" s="458"/>
      <c r="AX51" s="456"/>
      <c r="AY51" s="457"/>
      <c r="AZ51" s="458"/>
      <c r="BA51" s="456"/>
      <c r="BB51" s="457"/>
    </row>
    <row r="52" spans="1:57" ht="36" customHeight="1">
      <c r="B52" s="929" t="s">
        <v>506</v>
      </c>
      <c r="C52" s="930"/>
      <c r="D52" s="930"/>
      <c r="E52" s="930"/>
      <c r="F52" s="1006"/>
      <c r="G52" s="934"/>
      <c r="H52" s="935"/>
      <c r="I52" s="935"/>
      <c r="J52" s="935"/>
      <c r="K52" s="935"/>
      <c r="L52" s="935"/>
      <c r="M52" s="935"/>
      <c r="N52" s="935"/>
      <c r="O52" s="935"/>
      <c r="P52" s="935"/>
      <c r="Q52" s="935"/>
      <c r="R52" s="1029"/>
      <c r="S52" s="456"/>
      <c r="T52" s="456"/>
      <c r="U52" s="457"/>
      <c r="V52" s="458"/>
      <c r="W52" s="456"/>
      <c r="X52" s="457"/>
      <c r="Y52" s="458"/>
      <c r="Z52" s="456"/>
      <c r="AA52" s="457"/>
      <c r="AB52" s="458"/>
      <c r="AC52" s="456"/>
      <c r="AD52" s="457"/>
      <c r="AE52" s="458"/>
      <c r="AF52" s="456"/>
      <c r="AG52" s="457"/>
      <c r="AH52" s="458"/>
      <c r="AI52" s="456"/>
      <c r="AJ52" s="457"/>
      <c r="AK52" s="458"/>
      <c r="AL52" s="456"/>
      <c r="AM52" s="457"/>
      <c r="AN52" s="458"/>
      <c r="AO52" s="456"/>
      <c r="AP52" s="457"/>
      <c r="AQ52" s="458"/>
      <c r="AR52" s="456"/>
      <c r="AS52" s="457"/>
      <c r="AT52" s="458"/>
      <c r="AU52" s="456"/>
      <c r="AV52" s="457"/>
      <c r="AW52" s="458"/>
      <c r="AX52" s="456"/>
      <c r="AY52" s="457"/>
      <c r="AZ52" s="458"/>
      <c r="BA52" s="456"/>
      <c r="BB52" s="457"/>
    </row>
    <row r="53" spans="1:57" ht="36" customHeight="1">
      <c r="B53" s="923"/>
      <c r="C53" s="1366"/>
      <c r="D53" s="1366"/>
      <c r="E53" s="1366"/>
      <c r="F53" s="1367"/>
      <c r="G53" s="934"/>
      <c r="H53" s="935"/>
      <c r="I53" s="935"/>
      <c r="J53" s="935"/>
      <c r="K53" s="935"/>
      <c r="L53" s="935"/>
      <c r="M53" s="935"/>
      <c r="N53" s="935"/>
      <c r="O53" s="935"/>
      <c r="P53" s="935"/>
      <c r="Q53" s="935"/>
      <c r="R53" s="1029"/>
      <c r="S53" s="456"/>
      <c r="T53" s="456"/>
      <c r="U53" s="457"/>
      <c r="V53" s="458"/>
      <c r="W53" s="456"/>
      <c r="X53" s="457"/>
      <c r="Y53" s="458"/>
      <c r="Z53" s="456"/>
      <c r="AA53" s="457"/>
      <c r="AB53" s="458"/>
      <c r="AC53" s="456"/>
      <c r="AD53" s="457"/>
      <c r="AE53" s="458"/>
      <c r="AF53" s="456"/>
      <c r="AG53" s="457"/>
      <c r="AH53" s="458"/>
      <c r="AI53" s="456"/>
      <c r="AJ53" s="457"/>
      <c r="AK53" s="458"/>
      <c r="AL53" s="456"/>
      <c r="AM53" s="457"/>
      <c r="AN53" s="458"/>
      <c r="AO53" s="456"/>
      <c r="AP53" s="457"/>
      <c r="AQ53" s="458"/>
      <c r="AR53" s="456"/>
      <c r="AS53" s="457"/>
      <c r="AT53" s="458"/>
      <c r="AU53" s="456"/>
      <c r="AV53" s="457"/>
      <c r="AW53" s="458"/>
      <c r="AX53" s="456"/>
      <c r="AY53" s="457"/>
      <c r="AZ53" s="458"/>
      <c r="BA53" s="456"/>
      <c r="BB53" s="457"/>
    </row>
    <row r="54" spans="1:57" ht="36" customHeight="1">
      <c r="B54" s="923"/>
      <c r="C54" s="1366"/>
      <c r="D54" s="1366"/>
      <c r="E54" s="1366"/>
      <c r="F54" s="1367"/>
      <c r="G54" s="934"/>
      <c r="H54" s="935"/>
      <c r="I54" s="935"/>
      <c r="J54" s="935"/>
      <c r="K54" s="935"/>
      <c r="L54" s="935"/>
      <c r="M54" s="935"/>
      <c r="N54" s="935"/>
      <c r="O54" s="935"/>
      <c r="P54" s="935"/>
      <c r="Q54" s="935"/>
      <c r="R54" s="1029"/>
      <c r="S54" s="456"/>
      <c r="T54" s="456"/>
      <c r="U54" s="457"/>
      <c r="V54" s="458"/>
      <c r="W54" s="456"/>
      <c r="X54" s="457"/>
      <c r="Y54" s="458"/>
      <c r="Z54" s="456"/>
      <c r="AA54" s="457"/>
      <c r="AB54" s="458"/>
      <c r="AC54" s="456"/>
      <c r="AD54" s="457"/>
      <c r="AE54" s="458"/>
      <c r="AF54" s="456"/>
      <c r="AG54" s="457"/>
      <c r="AH54" s="458"/>
      <c r="AI54" s="456"/>
      <c r="AJ54" s="457"/>
      <c r="AK54" s="458"/>
      <c r="AL54" s="456"/>
      <c r="AM54" s="457"/>
      <c r="AN54" s="458"/>
      <c r="AO54" s="456"/>
      <c r="AP54" s="457"/>
      <c r="AQ54" s="458"/>
      <c r="AR54" s="456"/>
      <c r="AS54" s="457"/>
      <c r="AT54" s="458"/>
      <c r="AU54" s="456"/>
      <c r="AV54" s="457"/>
      <c r="AW54" s="458"/>
      <c r="AX54" s="456"/>
      <c r="AY54" s="457"/>
      <c r="AZ54" s="458"/>
      <c r="BA54" s="456"/>
      <c r="BB54" s="457"/>
    </row>
    <row r="55" spans="1:57" ht="36" customHeight="1">
      <c r="B55" s="1007"/>
      <c r="C55" s="1008"/>
      <c r="D55" s="1008"/>
      <c r="E55" s="1008"/>
      <c r="F55" s="1009"/>
      <c r="G55" s="934"/>
      <c r="H55" s="935"/>
      <c r="I55" s="935"/>
      <c r="J55" s="935"/>
      <c r="K55" s="935"/>
      <c r="L55" s="935"/>
      <c r="M55" s="935"/>
      <c r="N55" s="935"/>
      <c r="O55" s="935"/>
      <c r="P55" s="935"/>
      <c r="Q55" s="935"/>
      <c r="R55" s="1029"/>
      <c r="S55" s="456"/>
      <c r="T55" s="456"/>
      <c r="U55" s="457"/>
      <c r="V55" s="458"/>
      <c r="W55" s="456"/>
      <c r="X55" s="457"/>
      <c r="Y55" s="458"/>
      <c r="Z55" s="456"/>
      <c r="AA55" s="457"/>
      <c r="AB55" s="458"/>
      <c r="AC55" s="456"/>
      <c r="AD55" s="457"/>
      <c r="AE55" s="458"/>
      <c r="AF55" s="456"/>
      <c r="AG55" s="457"/>
      <c r="AH55" s="458"/>
      <c r="AI55" s="456"/>
      <c r="AJ55" s="457"/>
      <c r="AK55" s="458"/>
      <c r="AL55" s="456"/>
      <c r="AM55" s="457"/>
      <c r="AN55" s="458"/>
      <c r="AO55" s="456"/>
      <c r="AP55" s="457"/>
      <c r="AQ55" s="458"/>
      <c r="AR55" s="456"/>
      <c r="AS55" s="457"/>
      <c r="AT55" s="458"/>
      <c r="AU55" s="456"/>
      <c r="AV55" s="457"/>
      <c r="AW55" s="458"/>
      <c r="AX55" s="456"/>
      <c r="AY55" s="457"/>
      <c r="AZ55" s="458"/>
      <c r="BA55" s="456"/>
      <c r="BB55" s="457"/>
    </row>
    <row r="56" spans="1:57" ht="36" customHeight="1">
      <c r="B56" s="929" t="s">
        <v>507</v>
      </c>
      <c r="C56" s="930"/>
      <c r="D56" s="930"/>
      <c r="E56" s="930"/>
      <c r="F56" s="1006"/>
      <c r="G56" s="934"/>
      <c r="H56" s="935"/>
      <c r="I56" s="935"/>
      <c r="J56" s="935"/>
      <c r="K56" s="935"/>
      <c r="L56" s="935"/>
      <c r="M56" s="935"/>
      <c r="N56" s="935"/>
      <c r="O56" s="935"/>
      <c r="P56" s="935"/>
      <c r="Q56" s="935"/>
      <c r="R56" s="1029"/>
      <c r="S56" s="456"/>
      <c r="T56" s="456"/>
      <c r="U56" s="457"/>
      <c r="V56" s="458"/>
      <c r="W56" s="456"/>
      <c r="X56" s="457"/>
      <c r="Y56" s="458"/>
      <c r="Z56" s="456"/>
      <c r="AA56" s="457"/>
      <c r="AB56" s="458"/>
      <c r="AC56" s="456"/>
      <c r="AD56" s="457"/>
      <c r="AE56" s="458"/>
      <c r="AF56" s="456"/>
      <c r="AG56" s="457"/>
      <c r="AH56" s="458"/>
      <c r="AI56" s="456"/>
      <c r="AJ56" s="457"/>
      <c r="AK56" s="458"/>
      <c r="AL56" s="456"/>
      <c r="AM56" s="457"/>
      <c r="AN56" s="458"/>
      <c r="AO56" s="456"/>
      <c r="AP56" s="457"/>
      <c r="AQ56" s="458"/>
      <c r="AR56" s="456"/>
      <c r="AS56" s="457"/>
      <c r="AT56" s="458"/>
      <c r="AU56" s="456"/>
      <c r="AV56" s="457"/>
      <c r="AW56" s="458"/>
      <c r="AX56" s="456"/>
      <c r="AY56" s="457"/>
      <c r="AZ56" s="458"/>
      <c r="BA56" s="456"/>
      <c r="BB56" s="457"/>
    </row>
    <row r="57" spans="1:57" ht="36" customHeight="1">
      <c r="B57" s="923"/>
      <c r="C57" s="1366"/>
      <c r="D57" s="1366"/>
      <c r="E57" s="1366"/>
      <c r="F57" s="1367"/>
      <c r="G57" s="934"/>
      <c r="H57" s="935"/>
      <c r="I57" s="935"/>
      <c r="J57" s="935"/>
      <c r="K57" s="935"/>
      <c r="L57" s="935"/>
      <c r="M57" s="935"/>
      <c r="N57" s="935"/>
      <c r="O57" s="935"/>
      <c r="P57" s="935"/>
      <c r="Q57" s="935"/>
      <c r="R57" s="1029"/>
      <c r="S57" s="456"/>
      <c r="T57" s="456"/>
      <c r="U57" s="457"/>
      <c r="V57" s="458"/>
      <c r="W57" s="456"/>
      <c r="X57" s="457"/>
      <c r="Y57" s="458"/>
      <c r="Z57" s="456"/>
      <c r="AA57" s="457"/>
      <c r="AB57" s="458"/>
      <c r="AC57" s="456"/>
      <c r="AD57" s="457"/>
      <c r="AE57" s="458"/>
      <c r="AF57" s="456"/>
      <c r="AG57" s="457"/>
      <c r="AH57" s="458"/>
      <c r="AI57" s="456"/>
      <c r="AJ57" s="457"/>
      <c r="AK57" s="458"/>
      <c r="AL57" s="456"/>
      <c r="AM57" s="457"/>
      <c r="AN57" s="458"/>
      <c r="AO57" s="456"/>
      <c r="AP57" s="457"/>
      <c r="AQ57" s="458"/>
      <c r="AR57" s="456"/>
      <c r="AS57" s="457"/>
      <c r="AT57" s="458"/>
      <c r="AU57" s="456"/>
      <c r="AV57" s="457"/>
      <c r="AW57" s="458"/>
      <c r="AX57" s="456"/>
      <c r="AY57" s="457"/>
      <c r="AZ57" s="458"/>
      <c r="BA57" s="456"/>
      <c r="BB57" s="457"/>
    </row>
    <row r="58" spans="1:57" ht="36" customHeight="1">
      <c r="B58" s="923"/>
      <c r="C58" s="1366"/>
      <c r="D58" s="1366"/>
      <c r="E58" s="1366"/>
      <c r="F58" s="1367"/>
      <c r="G58" s="934"/>
      <c r="H58" s="935"/>
      <c r="I58" s="935"/>
      <c r="J58" s="935"/>
      <c r="K58" s="935"/>
      <c r="L58" s="935"/>
      <c r="M58" s="935"/>
      <c r="N58" s="935"/>
      <c r="O58" s="935"/>
      <c r="P58" s="935"/>
      <c r="Q58" s="935"/>
      <c r="R58" s="1029"/>
      <c r="S58" s="456"/>
      <c r="T58" s="456"/>
      <c r="U58" s="457"/>
      <c r="V58" s="458"/>
      <c r="W58" s="456"/>
      <c r="X58" s="457"/>
      <c r="Y58" s="458"/>
      <c r="Z58" s="456"/>
      <c r="AA58" s="457"/>
      <c r="AB58" s="458"/>
      <c r="AC58" s="456"/>
      <c r="AD58" s="457"/>
      <c r="AE58" s="458"/>
      <c r="AF58" s="456"/>
      <c r="AG58" s="457"/>
      <c r="AH58" s="458"/>
      <c r="AI58" s="456"/>
      <c r="AJ58" s="457"/>
      <c r="AK58" s="458"/>
      <c r="AL58" s="456"/>
      <c r="AM58" s="457"/>
      <c r="AN58" s="458"/>
      <c r="AO58" s="456"/>
      <c r="AP58" s="457"/>
      <c r="AQ58" s="458"/>
      <c r="AR58" s="456"/>
      <c r="AS58" s="457"/>
      <c r="AT58" s="458"/>
      <c r="AU58" s="456"/>
      <c r="AV58" s="457"/>
      <c r="AW58" s="458"/>
      <c r="AX58" s="456"/>
      <c r="AY58" s="457"/>
      <c r="AZ58" s="458"/>
      <c r="BA58" s="456"/>
      <c r="BB58" s="457"/>
    </row>
    <row r="59" spans="1:57" ht="36" customHeight="1">
      <c r="B59" s="1007"/>
      <c r="C59" s="1008"/>
      <c r="D59" s="1008"/>
      <c r="E59" s="1008"/>
      <c r="F59" s="1009"/>
      <c r="G59" s="934"/>
      <c r="H59" s="935"/>
      <c r="I59" s="935"/>
      <c r="J59" s="935"/>
      <c r="K59" s="935"/>
      <c r="L59" s="935"/>
      <c r="M59" s="935"/>
      <c r="N59" s="935"/>
      <c r="O59" s="935"/>
      <c r="P59" s="935"/>
      <c r="Q59" s="935"/>
      <c r="R59" s="1029"/>
      <c r="S59" s="456"/>
      <c r="T59" s="456"/>
      <c r="U59" s="457"/>
      <c r="V59" s="458"/>
      <c r="W59" s="456"/>
      <c r="X59" s="457"/>
      <c r="Y59" s="458"/>
      <c r="Z59" s="456"/>
      <c r="AA59" s="457"/>
      <c r="AB59" s="458"/>
      <c r="AC59" s="456"/>
      <c r="AD59" s="457"/>
      <c r="AE59" s="458"/>
      <c r="AF59" s="456"/>
      <c r="AG59" s="457"/>
      <c r="AH59" s="458"/>
      <c r="AI59" s="456"/>
      <c r="AJ59" s="457"/>
      <c r="AK59" s="458"/>
      <c r="AL59" s="456"/>
      <c r="AM59" s="457"/>
      <c r="AN59" s="458"/>
      <c r="AO59" s="456"/>
      <c r="AP59" s="457"/>
      <c r="AQ59" s="458"/>
      <c r="AR59" s="456"/>
      <c r="AS59" s="457"/>
      <c r="AT59" s="458"/>
      <c r="AU59" s="456"/>
      <c r="AV59" s="457"/>
      <c r="AW59" s="458"/>
      <c r="AX59" s="456"/>
      <c r="AY59" s="457"/>
      <c r="AZ59" s="458"/>
      <c r="BA59" s="456"/>
      <c r="BB59" s="457"/>
    </row>
    <row r="60" spans="1:57">
      <c r="A60" s="480"/>
      <c r="B60" s="486" t="s">
        <v>474</v>
      </c>
      <c r="C60" s="487"/>
      <c r="D60" s="480"/>
      <c r="E60" s="487"/>
      <c r="F60" s="487"/>
      <c r="G60" s="487"/>
      <c r="H60" s="487"/>
      <c r="I60" s="487"/>
      <c r="J60" s="487"/>
      <c r="K60" s="487"/>
      <c r="L60" s="487"/>
      <c r="M60" s="487"/>
      <c r="N60" s="487"/>
      <c r="O60" s="487"/>
      <c r="P60" s="487"/>
      <c r="Q60" s="487"/>
      <c r="R60" s="487"/>
      <c r="S60" s="487"/>
      <c r="T60" s="487"/>
      <c r="U60" s="487"/>
      <c r="V60" s="487"/>
      <c r="W60" s="487"/>
      <c r="X60" s="487"/>
      <c r="Y60" s="487"/>
      <c r="Z60" s="487"/>
      <c r="AA60" s="487"/>
      <c r="AB60" s="487"/>
      <c r="AC60" s="487"/>
      <c r="AD60" s="487"/>
      <c r="AE60" s="487"/>
      <c r="AF60" s="487"/>
      <c r="AG60" s="487"/>
      <c r="AH60" s="487"/>
      <c r="AI60" s="487"/>
      <c r="AJ60" s="487"/>
      <c r="AK60" s="487"/>
      <c r="AL60" s="487"/>
      <c r="AM60" s="487"/>
      <c r="AN60" s="487"/>
      <c r="AO60" s="487"/>
      <c r="AP60" s="487"/>
      <c r="AQ60" s="487"/>
      <c r="AR60" s="487"/>
      <c r="AS60" s="487"/>
      <c r="AT60" s="487"/>
      <c r="AU60" s="487"/>
      <c r="AV60" s="487"/>
      <c r="AW60" s="487"/>
      <c r="AX60" s="487"/>
      <c r="AY60" s="487"/>
      <c r="AZ60" s="487"/>
      <c r="BA60" s="487"/>
      <c r="BB60" s="487"/>
    </row>
    <row r="61" spans="1:57">
      <c r="A61" s="480"/>
      <c r="B61" s="480"/>
      <c r="C61" s="480"/>
      <c r="D61" s="480"/>
      <c r="E61" s="480"/>
      <c r="F61" s="480"/>
      <c r="G61" s="480"/>
      <c r="H61" s="480"/>
      <c r="I61" s="480"/>
      <c r="J61" s="480"/>
      <c r="K61" s="480"/>
      <c r="L61" s="480"/>
      <c r="M61" s="480"/>
      <c r="N61" s="480"/>
      <c r="O61" s="480"/>
      <c r="P61" s="480"/>
      <c r="Q61" s="480"/>
      <c r="R61" s="480"/>
      <c r="S61" s="480"/>
      <c r="T61" s="480"/>
      <c r="U61" s="480"/>
      <c r="V61" s="480"/>
      <c r="W61" s="480"/>
      <c r="X61" s="480"/>
      <c r="Y61" s="480"/>
      <c r="Z61" s="480"/>
      <c r="AA61" s="480"/>
      <c r="AB61" s="480"/>
      <c r="AC61" s="480"/>
      <c r="AD61" s="480"/>
      <c r="AE61" s="480"/>
      <c r="AF61" s="480"/>
      <c r="AG61" s="480"/>
      <c r="AH61" s="480"/>
      <c r="AI61" s="480"/>
      <c r="AJ61" s="480"/>
      <c r="AK61" s="480"/>
      <c r="AL61" s="480"/>
      <c r="AM61" s="480"/>
      <c r="AN61" s="480"/>
      <c r="AO61" s="480"/>
      <c r="AP61" s="480"/>
      <c r="AQ61" s="480"/>
      <c r="AR61" s="480"/>
      <c r="AS61" s="480"/>
      <c r="AT61" s="480"/>
      <c r="AU61" s="480"/>
      <c r="AV61" s="480"/>
      <c r="AW61" s="480"/>
      <c r="AX61" s="480"/>
      <c r="AY61" s="480"/>
      <c r="AZ61" s="480"/>
      <c r="BA61" s="480"/>
      <c r="BB61" s="480"/>
      <c r="BE61" s="330"/>
    </row>
    <row r="62" spans="1:57">
      <c r="A62" s="480"/>
      <c r="B62" s="480"/>
      <c r="C62" s="480"/>
      <c r="D62" s="480"/>
      <c r="E62" s="480"/>
      <c r="F62" s="480"/>
      <c r="G62" s="480"/>
      <c r="H62" s="480"/>
      <c r="I62" s="480"/>
      <c r="J62" s="480"/>
      <c r="K62" s="480"/>
      <c r="L62" s="480"/>
      <c r="M62" s="480"/>
      <c r="N62" s="480"/>
      <c r="O62" s="480"/>
      <c r="P62" s="480"/>
      <c r="Q62" s="480"/>
      <c r="R62" s="480"/>
      <c r="S62" s="480"/>
      <c r="T62" s="480"/>
      <c r="U62" s="480"/>
      <c r="V62" s="480"/>
      <c r="W62" s="480"/>
      <c r="X62" s="480"/>
      <c r="Y62" s="480"/>
      <c r="Z62" s="480"/>
      <c r="AA62" s="480"/>
      <c r="AB62" s="480"/>
      <c r="AC62" s="480"/>
      <c r="AD62" s="480"/>
      <c r="AE62" s="480"/>
      <c r="AF62" s="480"/>
      <c r="AG62" s="480"/>
      <c r="AH62" s="480"/>
      <c r="AI62" s="480"/>
      <c r="AJ62" s="480"/>
      <c r="AK62" s="480"/>
      <c r="AL62" s="480"/>
      <c r="AM62" s="480"/>
      <c r="AN62" s="480"/>
      <c r="AO62" s="480"/>
      <c r="AP62" s="480"/>
      <c r="AQ62" s="480"/>
      <c r="AR62" s="480"/>
      <c r="AS62" s="480"/>
      <c r="AT62" s="480"/>
      <c r="AU62" s="480"/>
      <c r="AV62" s="480"/>
      <c r="AW62" s="480"/>
      <c r="AX62" s="480"/>
      <c r="AY62" s="480"/>
      <c r="AZ62" s="480"/>
      <c r="BA62" s="480"/>
      <c r="BB62" s="480"/>
    </row>
    <row r="63" spans="1:57">
      <c r="A63" s="480"/>
      <c r="B63" s="480"/>
      <c r="C63" s="480"/>
      <c r="D63" s="480"/>
      <c r="E63" s="480"/>
      <c r="F63" s="480"/>
      <c r="G63" s="480"/>
      <c r="H63" s="480"/>
      <c r="I63" s="480"/>
      <c r="J63" s="480"/>
      <c r="K63" s="480"/>
      <c r="L63" s="480"/>
      <c r="M63" s="480"/>
      <c r="N63" s="480"/>
      <c r="O63" s="480"/>
      <c r="P63" s="480"/>
      <c r="Q63" s="480"/>
      <c r="R63" s="480"/>
      <c r="S63" s="480"/>
      <c r="T63" s="480"/>
      <c r="U63" s="480"/>
      <c r="V63" s="480"/>
      <c r="W63" s="480"/>
      <c r="X63" s="480"/>
      <c r="Y63" s="480"/>
      <c r="Z63" s="480"/>
      <c r="AA63" s="480"/>
      <c r="AB63" s="480"/>
      <c r="AC63" s="480"/>
      <c r="AD63" s="480"/>
      <c r="AE63" s="480"/>
      <c r="AF63" s="480"/>
      <c r="AG63" s="480"/>
      <c r="AH63" s="480"/>
      <c r="AI63" s="480"/>
      <c r="AJ63" s="480"/>
      <c r="AK63" s="480"/>
      <c r="AL63" s="480"/>
      <c r="AM63" s="480"/>
      <c r="AN63" s="480"/>
      <c r="AO63" s="480"/>
      <c r="AP63" s="480"/>
      <c r="AQ63" s="480"/>
      <c r="AR63" s="480"/>
      <c r="AS63" s="480"/>
      <c r="AT63" s="480"/>
      <c r="AU63" s="480"/>
      <c r="AV63" s="480"/>
      <c r="AW63" s="480"/>
      <c r="AX63" s="480"/>
      <c r="AY63" s="480"/>
      <c r="AZ63" s="480"/>
      <c r="BA63" s="480"/>
      <c r="BB63" s="480"/>
    </row>
    <row r="64" spans="1:57">
      <c r="A64" s="480"/>
      <c r="B64" s="480"/>
      <c r="C64" s="480"/>
      <c r="D64" s="480"/>
      <c r="E64" s="480"/>
      <c r="F64" s="480"/>
      <c r="G64" s="480"/>
      <c r="H64" s="480"/>
      <c r="I64" s="480"/>
      <c r="J64" s="480"/>
      <c r="K64" s="480"/>
      <c r="L64" s="480"/>
      <c r="M64" s="480"/>
      <c r="N64" s="480"/>
      <c r="O64" s="480"/>
      <c r="P64" s="480"/>
      <c r="Q64" s="480"/>
      <c r="R64" s="480"/>
      <c r="S64" s="480"/>
      <c r="T64" s="480"/>
      <c r="U64" s="480"/>
      <c r="V64" s="480"/>
      <c r="W64" s="480"/>
      <c r="X64" s="480"/>
      <c r="Y64" s="480"/>
      <c r="Z64" s="480"/>
      <c r="AA64" s="480"/>
      <c r="AB64" s="480"/>
      <c r="AC64" s="480"/>
      <c r="AD64" s="480"/>
      <c r="AE64" s="480"/>
      <c r="AF64" s="480"/>
      <c r="AG64" s="480"/>
      <c r="AH64" s="480"/>
      <c r="AI64" s="480"/>
      <c r="AJ64" s="480"/>
      <c r="AK64" s="480"/>
      <c r="AL64" s="480"/>
      <c r="AM64" s="480"/>
      <c r="AN64" s="480"/>
      <c r="AO64" s="480"/>
      <c r="AP64" s="480"/>
      <c r="AQ64" s="480"/>
      <c r="AR64" s="480"/>
      <c r="AS64" s="480"/>
      <c r="AT64" s="480"/>
      <c r="AU64" s="480"/>
      <c r="AV64" s="480"/>
      <c r="AW64" s="480"/>
      <c r="AX64" s="480"/>
      <c r="AY64" s="480"/>
      <c r="AZ64" s="480"/>
      <c r="BA64" s="480"/>
      <c r="BB64" s="480"/>
    </row>
    <row r="65" spans="1:54">
      <c r="A65" s="480"/>
      <c r="B65" s="480"/>
      <c r="C65" s="480"/>
      <c r="D65" s="480"/>
      <c r="E65" s="480"/>
      <c r="F65" s="480"/>
      <c r="G65" s="480"/>
      <c r="H65" s="480"/>
      <c r="I65" s="480"/>
      <c r="J65" s="480"/>
      <c r="K65" s="480"/>
      <c r="L65" s="480"/>
      <c r="M65" s="480"/>
      <c r="N65" s="480"/>
      <c r="O65" s="480"/>
      <c r="P65" s="480"/>
      <c r="Q65" s="480"/>
      <c r="R65" s="480"/>
      <c r="S65" s="480"/>
      <c r="T65" s="480"/>
      <c r="U65" s="480"/>
      <c r="V65" s="480"/>
      <c r="W65" s="480"/>
      <c r="X65" s="480"/>
      <c r="Y65" s="480"/>
      <c r="Z65" s="480"/>
      <c r="AA65" s="480"/>
      <c r="AB65" s="480"/>
      <c r="AC65" s="480"/>
      <c r="AD65" s="480"/>
      <c r="AE65" s="480"/>
      <c r="AF65" s="480"/>
      <c r="AG65" s="480"/>
      <c r="AH65" s="480"/>
      <c r="AI65" s="480"/>
      <c r="AJ65" s="480"/>
      <c r="AK65" s="480"/>
      <c r="AL65" s="480"/>
      <c r="AM65" s="480"/>
      <c r="AN65" s="480"/>
      <c r="AO65" s="480"/>
      <c r="AP65" s="480"/>
      <c r="AQ65" s="480"/>
      <c r="AR65" s="480"/>
      <c r="AS65" s="480"/>
      <c r="AT65" s="480"/>
      <c r="AU65" s="480"/>
      <c r="AV65" s="480"/>
      <c r="AW65" s="480"/>
      <c r="AX65" s="480"/>
      <c r="AY65" s="480"/>
      <c r="AZ65" s="480"/>
      <c r="BA65" s="480"/>
      <c r="BB65" s="480"/>
    </row>
    <row r="66" spans="1:54">
      <c r="A66" s="480"/>
      <c r="B66" s="480"/>
      <c r="C66" s="480"/>
      <c r="D66" s="480"/>
      <c r="E66" s="480"/>
      <c r="F66" s="480"/>
      <c r="G66" s="480"/>
      <c r="H66" s="480"/>
      <c r="I66" s="480"/>
      <c r="J66" s="480"/>
      <c r="K66" s="480"/>
      <c r="L66" s="480"/>
      <c r="M66" s="480"/>
      <c r="N66" s="480"/>
      <c r="O66" s="480"/>
      <c r="P66" s="480"/>
      <c r="Q66" s="480"/>
      <c r="R66" s="480"/>
      <c r="S66" s="480"/>
      <c r="T66" s="480"/>
      <c r="U66" s="480"/>
      <c r="V66" s="480"/>
      <c r="W66" s="480"/>
      <c r="X66" s="480"/>
      <c r="Y66" s="480"/>
      <c r="Z66" s="480"/>
      <c r="AA66" s="480"/>
      <c r="AB66" s="480"/>
      <c r="AC66" s="480"/>
      <c r="AD66" s="480"/>
      <c r="AE66" s="480"/>
      <c r="AF66" s="480"/>
      <c r="AG66" s="480"/>
      <c r="AH66" s="480"/>
      <c r="AI66" s="480"/>
      <c r="AJ66" s="480"/>
      <c r="AK66" s="480"/>
      <c r="AL66" s="480"/>
      <c r="AM66" s="480"/>
      <c r="AN66" s="480"/>
      <c r="AO66" s="480"/>
      <c r="AP66" s="480"/>
      <c r="AQ66" s="480"/>
      <c r="AR66" s="480"/>
      <c r="AS66" s="480"/>
      <c r="AT66" s="480"/>
      <c r="AU66" s="480"/>
      <c r="AV66" s="480"/>
      <c r="AW66" s="480"/>
      <c r="AX66" s="480"/>
      <c r="AY66" s="480"/>
      <c r="AZ66" s="480"/>
      <c r="BA66" s="480"/>
      <c r="BB66" s="480"/>
    </row>
    <row r="67" spans="1:54">
      <c r="A67" s="480"/>
      <c r="B67" s="480"/>
      <c r="C67" s="480"/>
      <c r="D67" s="480"/>
      <c r="E67" s="480"/>
      <c r="F67" s="480"/>
      <c r="G67" s="480"/>
      <c r="H67" s="480"/>
      <c r="I67" s="480"/>
      <c r="J67" s="480"/>
      <c r="K67" s="480"/>
      <c r="L67" s="480"/>
      <c r="M67" s="480"/>
      <c r="N67" s="480"/>
      <c r="O67" s="480"/>
      <c r="P67" s="480"/>
      <c r="Q67" s="480"/>
      <c r="R67" s="480"/>
      <c r="S67" s="480"/>
      <c r="T67" s="480"/>
      <c r="U67" s="480"/>
      <c r="V67" s="480"/>
      <c r="W67" s="480"/>
      <c r="X67" s="480"/>
      <c r="Y67" s="480"/>
      <c r="Z67" s="480"/>
      <c r="AA67" s="480"/>
      <c r="AB67" s="480"/>
      <c r="AC67" s="480"/>
      <c r="AD67" s="480"/>
      <c r="AE67" s="480"/>
      <c r="AF67" s="480"/>
      <c r="AG67" s="480"/>
      <c r="AH67" s="480"/>
      <c r="AI67" s="480"/>
      <c r="AJ67" s="480"/>
      <c r="AK67" s="480"/>
      <c r="AL67" s="480"/>
      <c r="AM67" s="480"/>
      <c r="AN67" s="480"/>
      <c r="AO67" s="480"/>
      <c r="AP67" s="480"/>
      <c r="AQ67" s="480"/>
      <c r="AR67" s="480"/>
      <c r="AS67" s="480"/>
      <c r="AT67" s="480"/>
      <c r="AU67" s="480"/>
      <c r="AV67" s="480"/>
      <c r="AW67" s="480"/>
      <c r="AX67" s="480"/>
      <c r="AY67" s="480"/>
      <c r="AZ67" s="480"/>
      <c r="BA67" s="480"/>
      <c r="BB67" s="480"/>
    </row>
    <row r="68" spans="1:54">
      <c r="A68" s="480"/>
      <c r="B68" s="480"/>
      <c r="C68" s="480"/>
      <c r="D68" s="480"/>
      <c r="E68" s="480"/>
      <c r="F68" s="480"/>
      <c r="G68" s="480"/>
      <c r="H68" s="480"/>
      <c r="I68" s="480"/>
      <c r="J68" s="480"/>
      <c r="K68" s="480"/>
      <c r="L68" s="480"/>
      <c r="M68" s="480"/>
      <c r="N68" s="480"/>
      <c r="O68" s="480"/>
      <c r="P68" s="480"/>
      <c r="Q68" s="480"/>
      <c r="R68" s="480"/>
      <c r="S68" s="480"/>
      <c r="T68" s="480"/>
      <c r="U68" s="480"/>
      <c r="V68" s="480"/>
      <c r="W68" s="480"/>
      <c r="X68" s="480"/>
      <c r="Y68" s="480"/>
      <c r="Z68" s="480"/>
      <c r="AA68" s="480"/>
      <c r="AB68" s="480"/>
      <c r="AC68" s="480"/>
      <c r="AD68" s="480"/>
      <c r="AE68" s="480"/>
      <c r="AF68" s="480"/>
      <c r="AG68" s="480"/>
      <c r="AH68" s="480"/>
      <c r="AI68" s="480"/>
      <c r="AJ68" s="480"/>
      <c r="AK68" s="480"/>
      <c r="AL68" s="480"/>
      <c r="AM68" s="480"/>
      <c r="AN68" s="480"/>
      <c r="AO68" s="480"/>
      <c r="AP68" s="480"/>
      <c r="AQ68" s="480"/>
      <c r="AR68" s="480"/>
      <c r="AS68" s="480"/>
      <c r="AT68" s="480"/>
      <c r="AU68" s="480"/>
      <c r="AV68" s="480"/>
      <c r="AW68" s="480"/>
      <c r="AX68" s="480"/>
      <c r="AY68" s="480"/>
      <c r="AZ68" s="480"/>
      <c r="BA68" s="480"/>
      <c r="BB68" s="480"/>
    </row>
    <row r="69" spans="1:54">
      <c r="A69" s="480"/>
      <c r="B69" s="480"/>
      <c r="C69" s="480"/>
      <c r="D69" s="480"/>
      <c r="E69" s="480"/>
      <c r="F69" s="480"/>
      <c r="G69" s="480"/>
      <c r="H69" s="480"/>
      <c r="I69" s="480"/>
      <c r="J69" s="480"/>
      <c r="K69" s="480"/>
      <c r="L69" s="480"/>
      <c r="M69" s="480"/>
      <c r="N69" s="480"/>
      <c r="O69" s="480"/>
      <c r="P69" s="480"/>
      <c r="Q69" s="480"/>
      <c r="R69" s="480"/>
      <c r="S69" s="480"/>
      <c r="T69" s="480"/>
      <c r="U69" s="480"/>
      <c r="V69" s="480"/>
      <c r="W69" s="480"/>
      <c r="X69" s="480"/>
      <c r="Y69" s="480"/>
      <c r="Z69" s="480"/>
      <c r="AA69" s="480"/>
      <c r="AB69" s="480"/>
      <c r="AC69" s="480"/>
      <c r="AD69" s="480"/>
      <c r="AE69" s="480"/>
      <c r="AF69" s="480"/>
      <c r="AG69" s="480"/>
      <c r="AH69" s="480"/>
      <c r="AI69" s="480"/>
      <c r="AJ69" s="480"/>
      <c r="AK69" s="480"/>
      <c r="AL69" s="480"/>
      <c r="AM69" s="480"/>
      <c r="AN69" s="480"/>
      <c r="AO69" s="480"/>
      <c r="AP69" s="480"/>
      <c r="AQ69" s="480"/>
      <c r="AR69" s="480"/>
      <c r="AS69" s="480"/>
      <c r="AT69" s="480"/>
      <c r="AU69" s="480"/>
      <c r="AV69" s="480"/>
      <c r="AW69" s="480"/>
      <c r="AX69" s="480"/>
      <c r="AY69" s="480"/>
      <c r="AZ69" s="480"/>
      <c r="BA69" s="480"/>
      <c r="BB69" s="480"/>
    </row>
    <row r="70" spans="1:54">
      <c r="A70" s="480"/>
      <c r="B70" s="480"/>
      <c r="C70" s="480"/>
      <c r="D70" s="480"/>
      <c r="E70" s="480"/>
      <c r="F70" s="480"/>
      <c r="G70" s="480"/>
      <c r="H70" s="480"/>
      <c r="I70" s="480"/>
      <c r="J70" s="480"/>
      <c r="K70" s="480"/>
      <c r="L70" s="480"/>
      <c r="M70" s="480"/>
      <c r="N70" s="480"/>
      <c r="O70" s="480"/>
      <c r="P70" s="480"/>
      <c r="Q70" s="480"/>
      <c r="R70" s="480"/>
      <c r="S70" s="480"/>
      <c r="T70" s="480"/>
      <c r="U70" s="480"/>
      <c r="V70" s="480"/>
      <c r="W70" s="480"/>
      <c r="X70" s="480"/>
      <c r="Y70" s="480"/>
      <c r="Z70" s="480"/>
      <c r="AA70" s="480"/>
      <c r="AB70" s="480"/>
      <c r="AC70" s="480"/>
      <c r="AD70" s="480"/>
      <c r="AE70" s="480"/>
      <c r="AF70" s="480"/>
      <c r="AG70" s="480"/>
      <c r="AH70" s="480"/>
      <c r="AI70" s="480"/>
      <c r="AJ70" s="480"/>
      <c r="AK70" s="480"/>
      <c r="AL70" s="480"/>
      <c r="AM70" s="480"/>
      <c r="AN70" s="480"/>
      <c r="AO70" s="480"/>
      <c r="AP70" s="480"/>
      <c r="AQ70" s="480"/>
      <c r="AR70" s="480"/>
      <c r="AS70" s="480"/>
      <c r="AT70" s="480"/>
      <c r="AU70" s="480"/>
      <c r="AV70" s="480"/>
      <c r="AW70" s="480"/>
      <c r="AX70" s="480"/>
      <c r="AY70" s="480"/>
      <c r="AZ70" s="480"/>
      <c r="BA70" s="480"/>
      <c r="BB70" s="480"/>
    </row>
    <row r="71" spans="1:54">
      <c r="A71" s="480"/>
      <c r="B71" s="480"/>
      <c r="C71" s="480"/>
      <c r="D71" s="480"/>
      <c r="E71" s="480"/>
      <c r="F71" s="480"/>
      <c r="G71" s="480"/>
      <c r="H71" s="480"/>
      <c r="I71" s="480"/>
      <c r="J71" s="480"/>
      <c r="K71" s="480"/>
      <c r="L71" s="480"/>
      <c r="M71" s="480"/>
      <c r="N71" s="480"/>
      <c r="O71" s="480"/>
      <c r="P71" s="480"/>
      <c r="Q71" s="480"/>
      <c r="R71" s="480"/>
      <c r="S71" s="480"/>
      <c r="T71" s="480"/>
      <c r="U71" s="480"/>
      <c r="V71" s="480"/>
      <c r="W71" s="480"/>
      <c r="X71" s="480"/>
      <c r="Y71" s="480"/>
      <c r="Z71" s="480"/>
      <c r="AA71" s="480"/>
      <c r="AB71" s="480"/>
      <c r="AC71" s="480"/>
      <c r="AD71" s="480"/>
      <c r="AE71" s="480"/>
      <c r="AF71" s="480"/>
      <c r="AG71" s="480"/>
      <c r="AH71" s="480"/>
      <c r="AI71" s="480"/>
      <c r="AJ71" s="480"/>
      <c r="AK71" s="480"/>
      <c r="AL71" s="480"/>
      <c r="AM71" s="480"/>
      <c r="AN71" s="480"/>
      <c r="AO71" s="480"/>
      <c r="AP71" s="480"/>
      <c r="AQ71" s="480"/>
      <c r="AR71" s="480"/>
      <c r="AS71" s="480"/>
      <c r="AT71" s="480"/>
      <c r="AU71" s="480"/>
      <c r="AV71" s="480"/>
      <c r="AW71" s="480"/>
      <c r="AX71" s="480"/>
      <c r="AY71" s="480"/>
      <c r="AZ71" s="480"/>
      <c r="BA71" s="480"/>
      <c r="BB71" s="480"/>
    </row>
    <row r="72" spans="1:54">
      <c r="A72" s="480"/>
      <c r="B72" s="480"/>
      <c r="C72" s="480"/>
      <c r="D72" s="480"/>
      <c r="E72" s="480"/>
      <c r="F72" s="480"/>
      <c r="G72" s="480"/>
      <c r="H72" s="480"/>
      <c r="I72" s="480"/>
      <c r="J72" s="480"/>
      <c r="K72" s="480"/>
      <c r="L72" s="480"/>
      <c r="M72" s="480"/>
      <c r="N72" s="480"/>
      <c r="O72" s="480"/>
      <c r="P72" s="480"/>
      <c r="Q72" s="480"/>
      <c r="R72" s="480"/>
      <c r="S72" s="480"/>
      <c r="T72" s="480"/>
      <c r="U72" s="480"/>
      <c r="V72" s="480"/>
      <c r="W72" s="480"/>
      <c r="X72" s="480"/>
      <c r="Y72" s="480"/>
      <c r="Z72" s="480"/>
      <c r="AA72" s="480"/>
      <c r="AB72" s="480"/>
      <c r="AC72" s="480"/>
      <c r="AD72" s="480"/>
      <c r="AE72" s="480"/>
      <c r="AF72" s="480"/>
      <c r="AG72" s="480"/>
      <c r="AH72" s="480"/>
      <c r="AI72" s="480"/>
      <c r="AJ72" s="480"/>
      <c r="AK72" s="480"/>
      <c r="AL72" s="480"/>
      <c r="AM72" s="480"/>
      <c r="AN72" s="480"/>
      <c r="AO72" s="480"/>
      <c r="AP72" s="480"/>
      <c r="AQ72" s="480"/>
      <c r="AR72" s="480"/>
      <c r="AS72" s="480"/>
      <c r="AT72" s="480"/>
      <c r="AU72" s="480"/>
      <c r="AV72" s="480"/>
      <c r="AW72" s="480"/>
      <c r="AX72" s="480"/>
      <c r="AY72" s="480"/>
      <c r="AZ72" s="480"/>
      <c r="BA72" s="480"/>
      <c r="BB72" s="480"/>
    </row>
    <row r="73" spans="1:54">
      <c r="A73" s="480"/>
      <c r="B73" s="480"/>
      <c r="C73" s="480"/>
      <c r="D73" s="480"/>
      <c r="E73" s="480"/>
      <c r="F73" s="480"/>
      <c r="G73" s="480"/>
      <c r="H73" s="480"/>
      <c r="I73" s="480"/>
      <c r="J73" s="480"/>
      <c r="K73" s="480"/>
      <c r="L73" s="480"/>
      <c r="M73" s="480"/>
      <c r="N73" s="480"/>
      <c r="O73" s="480"/>
      <c r="P73" s="480"/>
      <c r="Q73" s="480"/>
      <c r="R73" s="480"/>
      <c r="S73" s="480"/>
      <c r="T73" s="480"/>
      <c r="U73" s="480"/>
      <c r="V73" s="480"/>
      <c r="W73" s="480"/>
      <c r="X73" s="480"/>
      <c r="Y73" s="480"/>
      <c r="Z73" s="480"/>
      <c r="AA73" s="480"/>
      <c r="AB73" s="480"/>
      <c r="AC73" s="480"/>
      <c r="AD73" s="480"/>
      <c r="AE73" s="480"/>
      <c r="AF73" s="480"/>
      <c r="AG73" s="480"/>
      <c r="AH73" s="480"/>
      <c r="AI73" s="480"/>
      <c r="AJ73" s="480"/>
      <c r="AK73" s="480"/>
      <c r="AL73" s="480"/>
      <c r="AM73" s="480"/>
      <c r="AN73" s="480"/>
      <c r="AO73" s="480"/>
      <c r="AP73" s="480"/>
      <c r="AQ73" s="480"/>
      <c r="AR73" s="480"/>
      <c r="AS73" s="480"/>
      <c r="AT73" s="480"/>
      <c r="AU73" s="480"/>
      <c r="AV73" s="480"/>
      <c r="AW73" s="480"/>
      <c r="AX73" s="480"/>
      <c r="AY73" s="480"/>
      <c r="AZ73" s="480"/>
      <c r="BA73" s="480"/>
      <c r="BB73" s="480"/>
    </row>
    <row r="74" spans="1:54">
      <c r="A74" s="480"/>
      <c r="B74" s="480"/>
      <c r="C74" s="480"/>
      <c r="D74" s="480"/>
      <c r="E74" s="480"/>
      <c r="F74" s="480"/>
      <c r="G74" s="480"/>
      <c r="H74" s="480"/>
      <c r="I74" s="480"/>
      <c r="J74" s="480"/>
      <c r="K74" s="480"/>
      <c r="L74" s="480"/>
      <c r="M74" s="480"/>
      <c r="N74" s="480"/>
      <c r="O74" s="480"/>
      <c r="P74" s="480"/>
      <c r="Q74" s="480"/>
      <c r="R74" s="480"/>
      <c r="S74" s="480"/>
      <c r="T74" s="480"/>
      <c r="U74" s="480"/>
      <c r="V74" s="480"/>
      <c r="W74" s="480"/>
      <c r="X74" s="480"/>
      <c r="Y74" s="480"/>
      <c r="Z74" s="480"/>
      <c r="AA74" s="480"/>
      <c r="AB74" s="480"/>
      <c r="AC74" s="480"/>
      <c r="AD74" s="480"/>
      <c r="AE74" s="480"/>
      <c r="AF74" s="480"/>
      <c r="AG74" s="480"/>
      <c r="AH74" s="480"/>
      <c r="AI74" s="480"/>
      <c r="AJ74" s="480"/>
      <c r="AK74" s="480"/>
      <c r="AL74" s="480"/>
      <c r="AM74" s="480"/>
      <c r="AN74" s="480"/>
      <c r="AO74" s="480"/>
      <c r="AP74" s="480"/>
      <c r="AQ74" s="480"/>
      <c r="AR74" s="480"/>
      <c r="AS74" s="480"/>
      <c r="AT74" s="480"/>
      <c r="AU74" s="480"/>
      <c r="AV74" s="480"/>
      <c r="AW74" s="480"/>
      <c r="AX74" s="480"/>
      <c r="AY74" s="480"/>
      <c r="AZ74" s="480"/>
      <c r="BA74" s="480"/>
      <c r="BB74" s="480"/>
    </row>
  </sheetData>
  <mergeCells count="82">
    <mergeCell ref="AY2:AZ2"/>
    <mergeCell ref="BA2:BB2"/>
    <mergeCell ref="B1:N2"/>
    <mergeCell ref="AK1:BB1"/>
    <mergeCell ref="AK2:AL2"/>
    <mergeCell ref="AM2:AN2"/>
    <mergeCell ref="AO2:AP2"/>
    <mergeCell ref="AQ2:AR2"/>
    <mergeCell ref="AS2:AT2"/>
    <mergeCell ref="AU2:AV2"/>
    <mergeCell ref="AW2:AX2"/>
    <mergeCell ref="B15:H18"/>
    <mergeCell ref="I15:V15"/>
    <mergeCell ref="I22:V22"/>
    <mergeCell ref="I21:V21"/>
    <mergeCell ref="I20:V20"/>
    <mergeCell ref="B19:H22"/>
    <mergeCell ref="I19:V19"/>
    <mergeCell ref="AQ10:AT10"/>
    <mergeCell ref="AU10:AX10"/>
    <mergeCell ref="I18:V18"/>
    <mergeCell ref="I17:V17"/>
    <mergeCell ref="I16:V16"/>
    <mergeCell ref="A4:BB4"/>
    <mergeCell ref="B7:BB8"/>
    <mergeCell ref="AY10:BB10"/>
    <mergeCell ref="B11:H14"/>
    <mergeCell ref="I11:V11"/>
    <mergeCell ref="B9:H10"/>
    <mergeCell ref="I9:V10"/>
    <mergeCell ref="W9:BB9"/>
    <mergeCell ref="W10:Z10"/>
    <mergeCell ref="AA10:AD10"/>
    <mergeCell ref="AE10:AH10"/>
    <mergeCell ref="AI10:AL10"/>
    <mergeCell ref="AM10:AP10"/>
    <mergeCell ref="I14:V14"/>
    <mergeCell ref="I13:V13"/>
    <mergeCell ref="I12:V12"/>
    <mergeCell ref="B38:N39"/>
    <mergeCell ref="AK38:BB38"/>
    <mergeCell ref="AK39:AL39"/>
    <mergeCell ref="AM39:AN39"/>
    <mergeCell ref="AO39:AP39"/>
    <mergeCell ref="AQ39:AR39"/>
    <mergeCell ref="AS39:AT39"/>
    <mergeCell ref="AU39:AV39"/>
    <mergeCell ref="AW39:AX39"/>
    <mergeCell ref="AY39:AZ39"/>
    <mergeCell ref="BA39:BB39"/>
    <mergeCell ref="G59:R59"/>
    <mergeCell ref="A41:BB41"/>
    <mergeCell ref="B44:BB45"/>
    <mergeCell ref="B46:F47"/>
    <mergeCell ref="G46:R47"/>
    <mergeCell ref="S46:BB46"/>
    <mergeCell ref="S47:U47"/>
    <mergeCell ref="V47:X47"/>
    <mergeCell ref="Y47:AA47"/>
    <mergeCell ref="AB47:AD47"/>
    <mergeCell ref="AE47:AG47"/>
    <mergeCell ref="AH47:AJ47"/>
    <mergeCell ref="AK47:AM47"/>
    <mergeCell ref="AN47:AP47"/>
    <mergeCell ref="AQ47:AS47"/>
    <mergeCell ref="AT47:AV47"/>
    <mergeCell ref="AW47:AY47"/>
    <mergeCell ref="AZ47:BB47"/>
    <mergeCell ref="B48:F51"/>
    <mergeCell ref="B52:F55"/>
    <mergeCell ref="B56:F59"/>
    <mergeCell ref="G48:R48"/>
    <mergeCell ref="G49:R49"/>
    <mergeCell ref="G50:R50"/>
    <mergeCell ref="G51:R51"/>
    <mergeCell ref="G52:R52"/>
    <mergeCell ref="G53:R53"/>
    <mergeCell ref="G54:R54"/>
    <mergeCell ref="G55:R55"/>
    <mergeCell ref="G56:R56"/>
    <mergeCell ref="G57:R57"/>
    <mergeCell ref="G58:R58"/>
  </mergeCells>
  <phoneticPr fontId="2"/>
  <printOptions horizontalCentered="1"/>
  <pageMargins left="0.78740157480314965" right="0.39370078740157483" top="0.59055118110236227" bottom="0.47244094488188981" header="0.31496062992125984" footer="0.31496062992125984"/>
  <pageSetup paperSize="9" scale="51" orientation="portrait" cellComments="asDisplayed" r:id="rId1"/>
  <headerFooter>
    <oddHeader>&amp;R&amp;A</oddHeader>
    <oddFooter>&amp;R&amp;10R3マンションストック長寿命化等モデル事業③</oddFooter>
  </headerFooter>
  <rowBreaks count="1" manualBreakCount="1">
    <brk id="37" max="53" man="1"/>
  </rowBreaks>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CI139"/>
  <sheetViews>
    <sheetView showGridLines="0" view="pageBreakPreview" zoomScaleNormal="100" zoomScaleSheetLayoutView="100" workbookViewId="0">
      <selection activeCell="B8" sqref="B8:BC8"/>
    </sheetView>
  </sheetViews>
  <sheetFormatPr defaultColWidth="1.6640625" defaultRowHeight="12"/>
  <cols>
    <col min="1" max="30" width="1.6640625" style="30" customWidth="1"/>
    <col min="31" max="32" width="1.6640625" style="31" customWidth="1"/>
    <col min="33" max="59" width="1.6640625" style="30" customWidth="1"/>
    <col min="60" max="16384" width="1.6640625" style="30"/>
  </cols>
  <sheetData>
    <row r="1" spans="1:81" ht="3" customHeight="1">
      <c r="AN1" s="32"/>
      <c r="AO1" s="32"/>
      <c r="AP1" s="32"/>
      <c r="AQ1" s="32"/>
      <c r="AR1" s="32"/>
      <c r="AS1" s="32"/>
      <c r="AT1" s="32"/>
      <c r="AU1" s="32"/>
      <c r="AV1" s="33"/>
      <c r="AW1" s="33"/>
      <c r="AX1" s="33"/>
      <c r="AY1" s="33"/>
      <c r="AZ1" s="32"/>
      <c r="BA1" s="32"/>
      <c r="BB1" s="32"/>
      <c r="BD1" s="34"/>
      <c r="BE1" s="34"/>
      <c r="BF1" s="34"/>
      <c r="BG1" s="34"/>
    </row>
    <row r="2" spans="1:81" ht="13.5" customHeight="1">
      <c r="A2" s="2"/>
      <c r="B2" s="175"/>
      <c r="C2" s="176"/>
      <c r="D2" s="176"/>
      <c r="E2" s="176"/>
      <c r="F2" s="176"/>
      <c r="G2" s="176"/>
      <c r="H2" s="176"/>
      <c r="I2" s="176"/>
      <c r="J2" s="176"/>
      <c r="K2" s="177"/>
      <c r="L2" s="176"/>
      <c r="M2" s="176"/>
      <c r="N2" s="176"/>
      <c r="O2" s="176"/>
      <c r="P2" s="176"/>
      <c r="Q2" s="176"/>
      <c r="R2" s="176"/>
      <c r="S2" s="176"/>
      <c r="T2" s="176"/>
      <c r="U2" s="176"/>
      <c r="V2" s="176"/>
      <c r="W2" s="176"/>
      <c r="X2" s="2"/>
      <c r="Y2" s="2"/>
      <c r="Z2" s="2"/>
      <c r="AA2" s="2"/>
      <c r="AB2" s="2"/>
      <c r="AC2" s="2"/>
      <c r="AD2" s="2"/>
      <c r="AE2" s="3"/>
      <c r="AF2" s="3"/>
      <c r="AG2" s="2"/>
      <c r="AH2" s="2"/>
      <c r="AI2" s="2"/>
      <c r="AJ2" s="2"/>
      <c r="AK2" s="2"/>
      <c r="AL2" s="2"/>
      <c r="AM2" s="2"/>
      <c r="AN2" s="2"/>
      <c r="AO2" s="2"/>
      <c r="AP2" s="2"/>
      <c r="AQ2" s="2"/>
      <c r="AR2" s="2"/>
      <c r="AS2" s="179"/>
      <c r="AT2" s="178">
        <f>N20</f>
        <v>0</v>
      </c>
      <c r="AU2" s="178">
        <f>P20</f>
        <v>0</v>
      </c>
      <c r="AV2" s="178">
        <f>R20</f>
        <v>0</v>
      </c>
      <c r="AW2" s="178">
        <f>T20</f>
        <v>0</v>
      </c>
      <c r="AX2" s="178">
        <f>V20</f>
        <v>0</v>
      </c>
      <c r="AY2" s="178">
        <f>X20</f>
        <v>0</v>
      </c>
      <c r="AZ2" s="179" t="s">
        <v>406</v>
      </c>
      <c r="BA2" s="179">
        <f>AB93</f>
        <v>0</v>
      </c>
      <c r="BB2" s="179">
        <f>AD93</f>
        <v>0</v>
      </c>
      <c r="BC2" s="179">
        <f>AF93</f>
        <v>0</v>
      </c>
      <c r="BD2" s="179">
        <f>AH93</f>
        <v>0</v>
      </c>
      <c r="BE2" s="179"/>
      <c r="BF2" s="2"/>
      <c r="BG2" s="180"/>
    </row>
    <row r="3" spans="1:81" ht="12" customHeight="1" thickBot="1">
      <c r="A3" s="2"/>
      <c r="B3" s="9"/>
      <c r="C3" s="10"/>
      <c r="D3" s="10"/>
      <c r="E3" s="10"/>
      <c r="F3" s="10"/>
      <c r="G3" s="10"/>
      <c r="H3" s="10"/>
      <c r="I3" s="10"/>
      <c r="J3" s="10"/>
      <c r="K3" s="11"/>
      <c r="L3" s="10"/>
      <c r="M3" s="10"/>
      <c r="N3" s="10"/>
      <c r="O3" s="10"/>
      <c r="P3" s="10"/>
      <c r="Q3" s="10"/>
      <c r="R3" s="10"/>
      <c r="S3" s="10"/>
      <c r="T3" s="10"/>
      <c r="U3" s="10"/>
      <c r="V3" s="10"/>
      <c r="W3" s="10"/>
      <c r="X3" s="2"/>
      <c r="Y3" s="2"/>
      <c r="Z3" s="2"/>
      <c r="AA3" s="2"/>
      <c r="AB3" s="2"/>
      <c r="AC3" s="2"/>
      <c r="AD3" s="2"/>
      <c r="AE3" s="3"/>
      <c r="AF3" s="3"/>
      <c r="AG3" s="2"/>
      <c r="AH3" s="2"/>
      <c r="AI3" s="2"/>
      <c r="AJ3" s="2"/>
      <c r="AK3" s="2"/>
      <c r="AL3" s="2"/>
      <c r="AM3" s="2"/>
      <c r="AN3" s="2"/>
      <c r="AO3" s="2"/>
      <c r="AP3" s="2"/>
      <c r="AQ3" s="2"/>
      <c r="AR3" s="2"/>
      <c r="AS3" s="2"/>
      <c r="AT3" s="2"/>
      <c r="AU3" s="2"/>
      <c r="AV3" s="2"/>
      <c r="AW3" s="2"/>
      <c r="AX3" s="2"/>
      <c r="AY3" s="2"/>
      <c r="AZ3" s="2"/>
      <c r="BA3" s="2"/>
      <c r="BB3" s="2"/>
      <c r="BC3" s="2"/>
      <c r="BD3" s="2"/>
      <c r="BE3" s="2"/>
      <c r="BF3" s="2"/>
      <c r="BG3" s="37"/>
    </row>
    <row r="4" spans="1:81" ht="22.5" customHeight="1" thickBot="1">
      <c r="A4" s="2"/>
      <c r="B4" s="6"/>
      <c r="C4" s="6"/>
      <c r="D4" s="6"/>
      <c r="E4" s="6"/>
      <c r="F4" s="6"/>
      <c r="G4" s="6"/>
      <c r="H4" s="6"/>
      <c r="I4" s="6"/>
      <c r="J4" s="6"/>
      <c r="K4" s="6"/>
      <c r="L4" s="6"/>
      <c r="M4" s="6"/>
      <c r="N4" s="6"/>
      <c r="O4" s="6"/>
      <c r="P4" s="6"/>
      <c r="Q4" s="6"/>
      <c r="R4" s="6"/>
      <c r="S4" s="6"/>
      <c r="T4" s="6"/>
      <c r="U4" s="6"/>
      <c r="V4" s="6"/>
      <c r="W4" s="6"/>
      <c r="X4" s="2"/>
      <c r="Y4" s="2"/>
      <c r="Z4" s="2"/>
      <c r="AA4" s="2"/>
      <c r="AB4" s="2"/>
      <c r="AC4" s="2"/>
      <c r="AD4" s="2"/>
      <c r="AE4" s="3"/>
      <c r="AF4" s="3"/>
      <c r="AG4" s="2"/>
      <c r="AH4" s="2"/>
      <c r="AI4" s="2"/>
      <c r="AL4" s="5" t="s">
        <v>354</v>
      </c>
      <c r="AM4" s="1616" t="s">
        <v>0</v>
      </c>
      <c r="AN4" s="1606"/>
      <c r="AO4" s="1606"/>
      <c r="AP4" s="1606"/>
      <c r="AQ4" s="1617"/>
      <c r="AR4" s="1617"/>
      <c r="AS4" s="1617"/>
      <c r="AT4" s="1606" t="s">
        <v>1</v>
      </c>
      <c r="AU4" s="1606"/>
      <c r="AV4" s="1617"/>
      <c r="AW4" s="1617"/>
      <c r="AX4" s="1617"/>
      <c r="AY4" s="1606" t="s">
        <v>2</v>
      </c>
      <c r="AZ4" s="1606"/>
      <c r="BA4" s="1617"/>
      <c r="BB4" s="1617"/>
      <c r="BC4" s="1617"/>
      <c r="BD4" s="1606" t="s">
        <v>3</v>
      </c>
      <c r="BE4" s="1607"/>
      <c r="BF4" s="79"/>
      <c r="BK4" s="2"/>
    </row>
    <row r="5" spans="1:81" s="39" customFormat="1" ht="9.6">
      <c r="A5" s="20"/>
      <c r="B5" s="20"/>
      <c r="C5" s="20"/>
      <c r="D5" s="20"/>
      <c r="E5" s="20"/>
      <c r="F5" s="20"/>
      <c r="G5" s="20"/>
      <c r="H5" s="20"/>
      <c r="I5" s="20"/>
      <c r="J5" s="20"/>
      <c r="K5" s="20"/>
      <c r="L5" s="20"/>
      <c r="M5" s="20"/>
      <c r="N5" s="20"/>
      <c r="O5" s="20"/>
      <c r="P5" s="20"/>
      <c r="Q5" s="20"/>
      <c r="R5" s="20"/>
      <c r="S5" s="20"/>
      <c r="T5" s="20"/>
      <c r="U5" s="20"/>
      <c r="V5" s="20"/>
      <c r="W5" s="20"/>
      <c r="X5" s="20"/>
      <c r="Y5" s="20"/>
      <c r="Z5" s="20"/>
      <c r="AA5" s="20"/>
      <c r="AB5" s="20"/>
      <c r="AC5" s="20"/>
      <c r="AD5" s="20"/>
      <c r="AE5" s="38"/>
      <c r="AF5" s="38"/>
      <c r="AG5" s="20"/>
      <c r="AH5" s="20"/>
      <c r="AI5" s="20"/>
      <c r="AJ5" s="20"/>
      <c r="AK5" s="20"/>
      <c r="AL5" s="20"/>
      <c r="AM5" s="20"/>
      <c r="AN5" s="20"/>
      <c r="AO5" s="20"/>
      <c r="AP5" s="20"/>
      <c r="AQ5" s="20"/>
      <c r="AR5" s="20" t="s">
        <v>345</v>
      </c>
      <c r="AS5" s="20"/>
      <c r="AT5" s="20"/>
      <c r="AU5" s="20"/>
      <c r="AV5" s="20"/>
      <c r="AW5" s="20"/>
      <c r="AX5" s="20"/>
      <c r="AY5" s="20"/>
      <c r="AZ5" s="20"/>
      <c r="BA5" s="20"/>
      <c r="BB5" s="20"/>
      <c r="BC5" s="20"/>
      <c r="BD5" s="20"/>
      <c r="BE5" s="20"/>
      <c r="BF5" s="20"/>
      <c r="BG5" s="37"/>
    </row>
    <row r="6" spans="1:81" s="42" customFormat="1" ht="15" customHeight="1">
      <c r="A6" s="2"/>
      <c r="B6" s="40" t="s">
        <v>301</v>
      </c>
      <c r="C6" s="3"/>
      <c r="D6" s="3"/>
      <c r="E6" s="3"/>
      <c r="F6" s="3"/>
      <c r="G6" s="3"/>
      <c r="H6" s="3"/>
      <c r="I6" s="3"/>
      <c r="J6" s="3"/>
      <c r="K6" s="3"/>
      <c r="L6" s="3"/>
      <c r="M6" s="3"/>
      <c r="N6" s="3"/>
      <c r="O6" s="41"/>
      <c r="P6" s="3"/>
      <c r="Q6" s="3"/>
      <c r="R6" s="3"/>
      <c r="S6" s="3"/>
      <c r="T6" s="3"/>
      <c r="U6" s="3"/>
      <c r="V6" s="3"/>
      <c r="W6" s="3"/>
      <c r="X6" s="3"/>
      <c r="Y6" s="3"/>
      <c r="Z6" s="3"/>
      <c r="AA6" s="3"/>
      <c r="AB6" s="3"/>
      <c r="AC6" s="3"/>
      <c r="AD6" s="3"/>
      <c r="AE6" s="3"/>
      <c r="AF6" s="3"/>
      <c r="AG6" s="3"/>
      <c r="AH6" s="3"/>
      <c r="AI6" s="3"/>
      <c r="AJ6" s="3"/>
      <c r="AK6" s="3"/>
      <c r="AL6" s="3"/>
      <c r="AM6" s="3"/>
      <c r="AN6" s="3"/>
      <c r="AO6" s="3"/>
      <c r="AP6" s="3"/>
      <c r="AQ6" s="3"/>
      <c r="AR6" s="3"/>
      <c r="AS6" s="38"/>
      <c r="AT6" s="3"/>
      <c r="AU6" s="3"/>
      <c r="AV6" s="3"/>
      <c r="AW6" s="3"/>
      <c r="AX6" s="3"/>
      <c r="AY6" s="3"/>
      <c r="AZ6" s="3"/>
      <c r="BA6" s="3"/>
      <c r="BB6" s="3"/>
      <c r="BC6" s="3"/>
      <c r="BD6" s="3"/>
      <c r="BE6" s="3"/>
      <c r="BF6" s="2"/>
      <c r="BG6" s="30"/>
    </row>
    <row r="7" spans="1:81" s="42" customFormat="1" ht="9" customHeight="1">
      <c r="A7" s="2"/>
      <c r="B7" s="40"/>
      <c r="C7" s="3"/>
      <c r="D7" s="3"/>
      <c r="E7" s="3"/>
      <c r="F7" s="3"/>
      <c r="G7" s="3"/>
      <c r="H7" s="3"/>
      <c r="I7" s="3"/>
      <c r="J7" s="3"/>
      <c r="K7" s="3"/>
      <c r="L7" s="3"/>
      <c r="M7" s="3"/>
      <c r="N7" s="3"/>
      <c r="O7" s="41"/>
      <c r="P7" s="3"/>
      <c r="Q7" s="3"/>
      <c r="R7" s="3"/>
      <c r="S7" s="3"/>
      <c r="T7" s="3"/>
      <c r="U7" s="3"/>
      <c r="V7" s="3"/>
      <c r="W7" s="3"/>
      <c r="X7" s="3"/>
      <c r="Y7" s="3"/>
      <c r="Z7" s="3"/>
      <c r="AA7" s="3"/>
      <c r="AB7" s="3"/>
      <c r="AC7" s="3"/>
      <c r="AD7" s="3"/>
      <c r="AE7" s="3"/>
      <c r="AF7" s="3"/>
      <c r="AG7" s="3"/>
      <c r="AH7" s="3"/>
      <c r="AI7" s="3"/>
      <c r="AJ7" s="3"/>
      <c r="AK7" s="3"/>
      <c r="AL7" s="3"/>
      <c r="AM7" s="3"/>
      <c r="AN7" s="3"/>
      <c r="AO7" s="3"/>
      <c r="AP7" s="3"/>
      <c r="AQ7" s="3"/>
      <c r="AR7" s="3"/>
      <c r="AS7" s="38"/>
      <c r="AT7" s="3"/>
      <c r="AU7" s="3"/>
      <c r="AV7" s="3"/>
      <c r="AW7" s="3"/>
      <c r="AX7" s="3"/>
      <c r="AY7" s="3"/>
      <c r="AZ7" s="3"/>
      <c r="BA7" s="3"/>
      <c r="BB7" s="3"/>
      <c r="BC7" s="3"/>
      <c r="BD7" s="3"/>
      <c r="BE7" s="3"/>
      <c r="BF7" s="2"/>
      <c r="BG7" s="30"/>
    </row>
    <row r="8" spans="1:81" ht="16.2">
      <c r="B8" s="1608" t="s">
        <v>299</v>
      </c>
      <c r="C8" s="1608"/>
      <c r="D8" s="1608"/>
      <c r="E8" s="1608"/>
      <c r="F8" s="1608"/>
      <c r="G8" s="1608"/>
      <c r="H8" s="1608"/>
      <c r="I8" s="1608"/>
      <c r="J8" s="1608"/>
      <c r="K8" s="1608"/>
      <c r="L8" s="1608"/>
      <c r="M8" s="1608"/>
      <c r="N8" s="1608"/>
      <c r="O8" s="1608"/>
      <c r="P8" s="1608"/>
      <c r="Q8" s="1608"/>
      <c r="R8" s="1608"/>
      <c r="S8" s="1608"/>
      <c r="T8" s="1608"/>
      <c r="U8" s="1608"/>
      <c r="V8" s="1608"/>
      <c r="W8" s="1608"/>
      <c r="X8" s="1608"/>
      <c r="Y8" s="1608"/>
      <c r="Z8" s="1608"/>
      <c r="AA8" s="1608"/>
      <c r="AB8" s="1608"/>
      <c r="AC8" s="1608"/>
      <c r="AD8" s="1608"/>
      <c r="AE8" s="1608"/>
      <c r="AF8" s="1608"/>
      <c r="AG8" s="1608"/>
      <c r="AH8" s="1608"/>
      <c r="AI8" s="1608"/>
      <c r="AJ8" s="1608"/>
      <c r="AK8" s="1608"/>
      <c r="AL8" s="1608"/>
      <c r="AM8" s="1608"/>
      <c r="AN8" s="1608"/>
      <c r="AO8" s="1608"/>
      <c r="AP8" s="1608"/>
      <c r="AQ8" s="1608"/>
      <c r="AR8" s="1608"/>
      <c r="AS8" s="1608"/>
      <c r="AT8" s="1608"/>
      <c r="AU8" s="1608"/>
      <c r="AV8" s="1608"/>
      <c r="AW8" s="1608"/>
      <c r="AX8" s="1608"/>
      <c r="AY8" s="1608"/>
      <c r="AZ8" s="1608"/>
      <c r="BA8" s="1608"/>
      <c r="BB8" s="1608"/>
      <c r="BC8" s="1608"/>
      <c r="BD8" s="1608"/>
      <c r="BE8" s="1608"/>
      <c r="BF8" s="43"/>
      <c r="BG8" s="44"/>
    </row>
    <row r="9" spans="1:81" ht="14.25" customHeight="1">
      <c r="B9" s="170"/>
      <c r="C9" s="170"/>
      <c r="D9" s="170"/>
      <c r="E9" s="170"/>
      <c r="F9" s="170"/>
      <c r="G9" s="170"/>
      <c r="H9" s="170"/>
      <c r="I9" s="170"/>
      <c r="J9" s="170"/>
      <c r="K9" s="170"/>
      <c r="L9" s="170"/>
      <c r="M9" s="170"/>
      <c r="N9" s="170"/>
      <c r="O9" s="170"/>
      <c r="P9" s="170"/>
      <c r="Q9" s="170"/>
      <c r="R9" s="170"/>
      <c r="S9" s="170"/>
      <c r="T9" s="170"/>
      <c r="U9" s="170"/>
      <c r="V9" s="170"/>
      <c r="W9" s="170"/>
      <c r="X9" s="170"/>
      <c r="Y9" s="170"/>
      <c r="Z9" s="170"/>
      <c r="AA9" s="170"/>
      <c r="AB9" s="170"/>
      <c r="AC9" s="170"/>
      <c r="AD9" s="170"/>
      <c r="AE9" s="170"/>
      <c r="AF9" s="170"/>
      <c r="AG9" s="170"/>
      <c r="AH9" s="170"/>
      <c r="AI9" s="170"/>
      <c r="AJ9" s="170"/>
      <c r="AK9" s="170"/>
      <c r="AL9" s="170"/>
      <c r="AM9" s="170"/>
      <c r="AN9" s="170"/>
      <c r="AO9" s="170"/>
      <c r="AP9" s="170"/>
      <c r="AQ9" s="170"/>
      <c r="AR9" s="170"/>
      <c r="AS9" s="170"/>
      <c r="AT9" s="170"/>
      <c r="AU9" s="170"/>
      <c r="AV9" s="170"/>
      <c r="AW9" s="170"/>
      <c r="AX9" s="170"/>
      <c r="AY9" s="170"/>
      <c r="AZ9" s="170"/>
      <c r="BA9" s="170"/>
      <c r="BB9" s="170"/>
      <c r="BC9" s="170"/>
      <c r="BD9" s="170"/>
      <c r="BE9" s="170"/>
      <c r="BF9" s="43"/>
      <c r="BG9" s="44"/>
    </row>
    <row r="10" spans="1:81" ht="13.8">
      <c r="B10" s="1609" t="s">
        <v>300</v>
      </c>
      <c r="C10" s="1609"/>
      <c r="D10" s="1609"/>
      <c r="E10" s="1609"/>
      <c r="F10" s="1609"/>
      <c r="G10" s="1609"/>
      <c r="H10" s="1609"/>
      <c r="I10" s="1609"/>
      <c r="J10" s="1609"/>
      <c r="K10" s="1609"/>
      <c r="L10" s="1609"/>
      <c r="M10" s="1609"/>
      <c r="N10" s="1609"/>
      <c r="O10" s="1609"/>
      <c r="P10" s="1609"/>
      <c r="Q10" s="1609"/>
      <c r="R10" s="1609"/>
      <c r="S10" s="1609"/>
      <c r="T10" s="1609"/>
      <c r="U10" s="1609"/>
      <c r="V10" s="1609"/>
      <c r="W10" s="1609"/>
      <c r="X10" s="1609"/>
      <c r="Y10" s="1609"/>
      <c r="Z10" s="1609"/>
      <c r="AA10" s="1609"/>
      <c r="AB10" s="1609"/>
      <c r="AC10" s="1609"/>
      <c r="AD10" s="1609"/>
      <c r="AE10" s="1609"/>
      <c r="AF10" s="1609"/>
      <c r="AG10" s="1609"/>
      <c r="AH10" s="1609"/>
      <c r="AI10" s="1609"/>
      <c r="AJ10" s="1609"/>
      <c r="AK10" s="1609"/>
      <c r="AL10" s="1609"/>
      <c r="AM10" s="1609"/>
      <c r="AN10" s="1609"/>
      <c r="AO10" s="1609"/>
      <c r="AP10" s="1609"/>
      <c r="AQ10" s="1609"/>
      <c r="AR10" s="1609"/>
      <c r="AS10" s="1609"/>
      <c r="AT10" s="1609"/>
      <c r="AU10" s="1609"/>
      <c r="AV10" s="1609"/>
      <c r="AW10" s="1609"/>
      <c r="AX10" s="1609"/>
      <c r="AY10" s="1609"/>
      <c r="AZ10" s="1609"/>
      <c r="BA10" s="1609"/>
      <c r="BB10" s="1609"/>
      <c r="BC10" s="1609"/>
      <c r="BD10" s="1609"/>
      <c r="BE10" s="1609"/>
      <c r="BF10" s="45"/>
      <c r="BG10" s="45"/>
    </row>
    <row r="11" spans="1:81" s="79" customFormat="1" ht="13.8" thickBot="1">
      <c r="A11" s="2"/>
      <c r="B11" s="46"/>
      <c r="C11" s="3"/>
      <c r="D11" s="3"/>
      <c r="E11" s="3"/>
      <c r="F11" s="3"/>
      <c r="G11" s="3"/>
      <c r="H11" s="3"/>
      <c r="I11" s="3"/>
      <c r="J11" s="3"/>
      <c r="K11" s="3"/>
      <c r="L11" s="3"/>
      <c r="M11" s="3"/>
      <c r="N11" s="3"/>
      <c r="O11" s="3"/>
      <c r="P11" s="3"/>
      <c r="Q11" s="3"/>
      <c r="R11" s="3"/>
      <c r="S11" s="3"/>
      <c r="T11" s="3"/>
      <c r="U11" s="3"/>
      <c r="V11" s="3"/>
      <c r="W11" s="3"/>
      <c r="X11" s="3"/>
      <c r="Y11" s="3"/>
      <c r="Z11" s="3"/>
      <c r="AA11" s="3"/>
      <c r="AB11" s="3"/>
      <c r="AC11" s="3"/>
      <c r="AD11" s="3"/>
      <c r="AE11" s="3"/>
      <c r="AF11" s="3"/>
      <c r="AG11" s="3"/>
      <c r="AH11" s="3"/>
      <c r="AI11" s="3"/>
      <c r="AJ11" s="3"/>
      <c r="AK11" s="3"/>
      <c r="AL11" s="3"/>
      <c r="AM11" s="3"/>
      <c r="AN11" s="3"/>
      <c r="AO11" s="3"/>
      <c r="AP11" s="3"/>
      <c r="AQ11" s="3"/>
      <c r="AR11" s="3"/>
      <c r="AS11" s="3"/>
      <c r="AT11" s="3"/>
      <c r="AU11" s="3"/>
      <c r="AV11" s="3"/>
      <c r="AW11" s="3"/>
      <c r="AX11" s="3"/>
      <c r="AY11" s="3"/>
      <c r="AZ11" s="3"/>
      <c r="BA11" s="3"/>
      <c r="BB11" s="3"/>
      <c r="BC11" s="3"/>
      <c r="BD11" s="3"/>
      <c r="BE11" s="3"/>
      <c r="BF11" s="2"/>
      <c r="BG11" s="2"/>
      <c r="BH11" s="2"/>
      <c r="BI11" s="2"/>
    </row>
    <row r="12" spans="1:81" s="79" customFormat="1" ht="13.8" thickTop="1">
      <c r="A12" s="2"/>
      <c r="B12" s="167" t="s">
        <v>302</v>
      </c>
      <c r="C12" s="3"/>
      <c r="D12" s="3"/>
      <c r="E12" s="3"/>
      <c r="F12" s="3"/>
      <c r="G12" s="3"/>
      <c r="H12" s="3"/>
      <c r="I12" s="3"/>
      <c r="J12" s="3"/>
      <c r="K12" s="3"/>
      <c r="L12" s="3"/>
      <c r="M12" s="3"/>
      <c r="N12" s="3"/>
      <c r="O12" s="1604" t="s">
        <v>18</v>
      </c>
      <c r="P12" s="1604"/>
      <c r="Q12" s="3" t="s">
        <v>303</v>
      </c>
      <c r="R12" s="3"/>
      <c r="S12" s="3"/>
      <c r="T12" s="3"/>
      <c r="U12" s="3"/>
      <c r="V12" s="3"/>
      <c r="W12" s="3"/>
      <c r="X12" s="3"/>
      <c r="Y12" s="3"/>
      <c r="Z12" s="3"/>
      <c r="AA12" s="3"/>
      <c r="AB12" s="3"/>
      <c r="AC12" s="3"/>
      <c r="AD12" s="3"/>
      <c r="AE12" s="3"/>
      <c r="AF12" s="3"/>
      <c r="AG12" s="3" t="s">
        <v>359</v>
      </c>
      <c r="AH12" s="3"/>
      <c r="AI12" s="3"/>
      <c r="AJ12" s="30"/>
      <c r="AK12" s="30"/>
      <c r="AL12" s="3"/>
      <c r="AM12" s="30"/>
      <c r="AN12" s="30"/>
      <c r="AO12" s="1610" t="s">
        <v>352</v>
      </c>
      <c r="AP12" s="1611"/>
      <c r="AQ12" s="1611"/>
      <c r="AR12" s="1611"/>
      <c r="AS12" s="1611"/>
      <c r="AT12" s="1611"/>
      <c r="AU12" s="1611"/>
      <c r="AV12" s="1611"/>
      <c r="AW12" s="1611"/>
      <c r="AX12" s="1611"/>
      <c r="AY12" s="1611"/>
      <c r="AZ12" s="1611"/>
      <c r="BA12" s="1611"/>
      <c r="BB12" s="1611"/>
      <c r="BC12" s="1611"/>
      <c r="BD12" s="1611"/>
      <c r="BE12" s="1612"/>
      <c r="BF12" s="2"/>
      <c r="BG12" s="2"/>
      <c r="BH12" s="2"/>
      <c r="BI12" s="181" t="s">
        <v>367</v>
      </c>
      <c r="BK12" s="30"/>
      <c r="BL12" s="30"/>
      <c r="BM12" s="30"/>
      <c r="BN12" s="30"/>
      <c r="BO12" s="30"/>
      <c r="BP12" s="30"/>
      <c r="BQ12" s="30"/>
      <c r="BR12" s="30"/>
      <c r="BS12" s="30"/>
      <c r="BT12" s="30"/>
      <c r="BU12" s="30"/>
      <c r="BV12" s="30"/>
      <c r="BW12" s="30"/>
      <c r="BX12" s="30"/>
      <c r="BY12" s="30"/>
      <c r="BZ12" s="30"/>
      <c r="CA12" s="30"/>
      <c r="CB12" s="30"/>
      <c r="CC12" s="30"/>
    </row>
    <row r="13" spans="1:81" s="79" customFormat="1" ht="13.2">
      <c r="A13" s="2"/>
      <c r="B13" s="46"/>
      <c r="C13" s="3"/>
      <c r="D13" s="3"/>
      <c r="E13" s="3"/>
      <c r="F13" s="3"/>
      <c r="G13" s="3"/>
      <c r="H13" s="3"/>
      <c r="I13" s="3"/>
      <c r="J13" s="3"/>
      <c r="K13" s="3"/>
      <c r="L13" s="3"/>
      <c r="M13" s="3"/>
      <c r="N13" s="3"/>
      <c r="O13" s="1604" t="s">
        <v>18</v>
      </c>
      <c r="P13" s="1604"/>
      <c r="Q13" s="3" t="s">
        <v>304</v>
      </c>
      <c r="R13" s="3"/>
      <c r="S13" s="3"/>
      <c r="T13" s="3"/>
      <c r="U13" s="3"/>
      <c r="V13" s="3"/>
      <c r="W13" s="3"/>
      <c r="X13" s="3"/>
      <c r="Y13" s="3"/>
      <c r="Z13" s="3"/>
      <c r="AA13" s="3"/>
      <c r="AB13" s="3"/>
      <c r="AC13" s="3"/>
      <c r="AD13" s="7"/>
      <c r="AE13" s="7"/>
      <c r="AF13" s="7"/>
      <c r="AG13" s="7"/>
      <c r="AH13" s="7"/>
      <c r="AI13" s="7"/>
      <c r="AJ13" s="33"/>
      <c r="AK13" s="30"/>
      <c r="AL13" s="3"/>
      <c r="AM13" s="30"/>
      <c r="AN13" s="30"/>
      <c r="AO13" s="1613"/>
      <c r="AP13" s="1614"/>
      <c r="AQ13" s="1614"/>
      <c r="AR13" s="1614"/>
      <c r="AS13" s="1614"/>
      <c r="AT13" s="1614"/>
      <c r="AU13" s="1614"/>
      <c r="AV13" s="1614"/>
      <c r="AW13" s="1614"/>
      <c r="AX13" s="1614"/>
      <c r="AY13" s="1614"/>
      <c r="AZ13" s="1614"/>
      <c r="BA13" s="1614"/>
      <c r="BB13" s="1614"/>
      <c r="BC13" s="1614"/>
      <c r="BD13" s="1614"/>
      <c r="BE13" s="1615"/>
      <c r="BF13" s="2"/>
      <c r="BG13" s="2"/>
      <c r="BH13" s="2"/>
      <c r="BI13" s="2"/>
      <c r="BK13" s="30"/>
      <c r="BL13" s="30"/>
      <c r="BM13" s="30"/>
      <c r="BN13" s="30"/>
      <c r="BO13" s="30"/>
      <c r="BP13" s="30"/>
      <c r="BQ13" s="30"/>
      <c r="BR13" s="30"/>
      <c r="BS13" s="30"/>
      <c r="BT13" s="30"/>
      <c r="BU13" s="30"/>
      <c r="BV13" s="30"/>
      <c r="BW13" s="30"/>
      <c r="BX13" s="30"/>
      <c r="BY13" s="30"/>
      <c r="BZ13" s="30"/>
      <c r="CA13" s="30"/>
      <c r="CB13" s="30"/>
      <c r="CC13" s="30"/>
    </row>
    <row r="14" spans="1:81" s="79" customFormat="1" ht="13.2">
      <c r="A14" s="2"/>
      <c r="B14" s="46"/>
      <c r="C14" s="3"/>
      <c r="D14" s="3"/>
      <c r="E14" s="3"/>
      <c r="F14" s="3"/>
      <c r="G14" s="3"/>
      <c r="H14" s="3"/>
      <c r="I14" s="3"/>
      <c r="J14" s="3"/>
      <c r="K14" s="3"/>
      <c r="L14" s="3"/>
      <c r="M14" s="3"/>
      <c r="N14" s="3"/>
      <c r="O14" s="1604" t="s">
        <v>18</v>
      </c>
      <c r="P14" s="1604"/>
      <c r="Q14" s="3" t="s">
        <v>9</v>
      </c>
      <c r="R14" s="3"/>
      <c r="S14" s="3"/>
      <c r="T14" s="3"/>
      <c r="U14" s="3"/>
      <c r="V14" s="3"/>
      <c r="W14" s="3"/>
      <c r="X14" s="3"/>
      <c r="Y14" s="3"/>
      <c r="Z14" s="3"/>
      <c r="AA14" s="3"/>
      <c r="AB14" s="3"/>
      <c r="AC14" s="3"/>
      <c r="AD14" s="3"/>
      <c r="AE14" s="3"/>
      <c r="AF14" s="3"/>
      <c r="AG14" s="3" t="s">
        <v>351</v>
      </c>
      <c r="AH14" s="30"/>
      <c r="AI14" s="3"/>
      <c r="AJ14" s="30"/>
      <c r="AK14" s="30"/>
      <c r="AL14" s="3"/>
      <c r="AM14" s="30"/>
      <c r="AN14" s="30"/>
      <c r="AO14" s="182"/>
      <c r="AP14" s="33"/>
      <c r="AQ14" s="168" t="s">
        <v>360</v>
      </c>
      <c r="AR14" s="171"/>
      <c r="AS14" s="23"/>
      <c r="AT14" s="23"/>
      <c r="AU14" s="23"/>
      <c r="AV14" s="23"/>
      <c r="AW14" s="23"/>
      <c r="AX14" s="23"/>
      <c r="AY14" s="23"/>
      <c r="AZ14" s="23"/>
      <c r="BA14" s="23"/>
      <c r="BB14" s="23"/>
      <c r="BC14" s="33"/>
      <c r="BD14" s="33"/>
      <c r="BE14" s="183"/>
      <c r="BF14" s="2"/>
      <c r="BG14" s="2"/>
      <c r="BH14" s="2"/>
      <c r="BI14" s="2"/>
      <c r="BK14" s="30"/>
      <c r="BL14" s="30"/>
      <c r="BM14" s="30"/>
      <c r="BN14" s="30"/>
      <c r="BO14" s="30"/>
      <c r="BP14" s="30"/>
      <c r="BQ14" s="30"/>
      <c r="BR14" s="30"/>
      <c r="BS14" s="30"/>
      <c r="BT14" s="30"/>
      <c r="BU14" s="30"/>
      <c r="BV14" s="30"/>
      <c r="BW14" s="30"/>
      <c r="BX14" s="30"/>
      <c r="BY14" s="30"/>
      <c r="BZ14" s="30"/>
      <c r="CA14" s="30"/>
      <c r="CB14" s="30"/>
      <c r="CC14" s="30"/>
    </row>
    <row r="15" spans="1:81" s="79" customFormat="1" ht="13.5" customHeight="1">
      <c r="A15" s="2"/>
      <c r="B15" s="122"/>
      <c r="C15" s="122"/>
      <c r="D15" s="122"/>
      <c r="E15" s="122"/>
      <c r="F15" s="122"/>
      <c r="G15" s="122"/>
      <c r="H15" s="122"/>
      <c r="I15" s="122"/>
      <c r="J15" s="122"/>
      <c r="K15" s="122"/>
      <c r="L15" s="122"/>
      <c r="M15" s="122"/>
      <c r="N15" s="122"/>
      <c r="O15" s="1604" t="s">
        <v>18</v>
      </c>
      <c r="P15" s="1604"/>
      <c r="Q15" s="54" t="s">
        <v>305</v>
      </c>
      <c r="R15" s="122"/>
      <c r="S15" s="122"/>
      <c r="T15" s="122"/>
      <c r="U15" s="122"/>
      <c r="V15" s="122"/>
      <c r="W15" s="122"/>
      <c r="X15" s="122"/>
      <c r="Y15" s="122"/>
      <c r="Z15" s="122"/>
      <c r="AA15" s="122"/>
      <c r="AB15" s="122"/>
      <c r="AC15" s="122"/>
      <c r="AD15" s="122"/>
      <c r="AE15" s="122"/>
      <c r="AF15" s="122"/>
      <c r="AG15" s="122"/>
      <c r="AH15" s="122"/>
      <c r="AI15" s="122"/>
      <c r="AJ15" s="30"/>
      <c r="AK15" s="30"/>
      <c r="AL15" s="122"/>
      <c r="AM15" s="30"/>
      <c r="AN15" s="30"/>
      <c r="AO15" s="184"/>
      <c r="AP15" s="166" t="s">
        <v>368</v>
      </c>
      <c r="AQ15" s="165"/>
      <c r="AR15" s="165"/>
      <c r="AS15" s="165"/>
      <c r="AT15" s="165"/>
      <c r="AU15" s="165"/>
      <c r="AV15" s="165"/>
      <c r="AW15" s="165"/>
      <c r="AX15" s="165"/>
      <c r="AY15" s="165"/>
      <c r="AZ15" s="165"/>
      <c r="BA15" s="165"/>
      <c r="BB15" s="165"/>
      <c r="BC15" s="165"/>
      <c r="BD15" s="33"/>
      <c r="BE15" s="183"/>
      <c r="BF15" s="47"/>
      <c r="BG15" s="2"/>
      <c r="BH15" s="2"/>
      <c r="BI15" s="2"/>
      <c r="BK15" s="30"/>
      <c r="BL15" s="30"/>
      <c r="BM15" s="30"/>
      <c r="BN15" s="30"/>
      <c r="BO15" s="30"/>
      <c r="BP15" s="30"/>
      <c r="BQ15" s="30"/>
      <c r="BR15" s="30"/>
      <c r="BS15" s="30"/>
      <c r="BT15" s="30"/>
      <c r="BU15" s="30"/>
      <c r="BV15" s="30"/>
      <c r="BW15" s="30"/>
      <c r="BX15" s="30"/>
      <c r="BY15" s="30"/>
      <c r="BZ15" s="30"/>
      <c r="CA15" s="30"/>
      <c r="CB15" s="30"/>
      <c r="CC15" s="30"/>
    </row>
    <row r="16" spans="1:81" s="79" customFormat="1" ht="6" customHeight="1" thickBot="1">
      <c r="A16" s="2"/>
      <c r="B16" s="122"/>
      <c r="C16" s="122"/>
      <c r="D16" s="122"/>
      <c r="E16" s="122"/>
      <c r="F16" s="122"/>
      <c r="G16" s="122"/>
      <c r="H16" s="122"/>
      <c r="I16" s="122"/>
      <c r="J16" s="122"/>
      <c r="K16" s="122"/>
      <c r="L16" s="122"/>
      <c r="M16" s="122"/>
      <c r="N16" s="122"/>
      <c r="O16" s="122"/>
      <c r="P16" s="122"/>
      <c r="Q16" s="54"/>
      <c r="R16" s="122"/>
      <c r="S16" s="122"/>
      <c r="T16" s="122"/>
      <c r="U16" s="122"/>
      <c r="V16" s="122"/>
      <c r="W16" s="122"/>
      <c r="X16" s="122"/>
      <c r="Y16" s="122"/>
      <c r="Z16" s="122"/>
      <c r="AA16" s="122"/>
      <c r="AB16" s="122"/>
      <c r="AC16" s="122"/>
      <c r="AD16" s="122"/>
      <c r="AE16" s="122"/>
      <c r="AF16" s="122"/>
      <c r="AG16" s="122"/>
      <c r="AH16" s="122"/>
      <c r="AI16" s="122"/>
      <c r="AJ16" s="30"/>
      <c r="AK16" s="30"/>
      <c r="AL16" s="122"/>
      <c r="AM16" s="30"/>
      <c r="AN16" s="30"/>
      <c r="AO16" s="185"/>
      <c r="AP16" s="186"/>
      <c r="AQ16" s="186"/>
      <c r="AR16" s="186"/>
      <c r="AS16" s="186"/>
      <c r="AT16" s="186"/>
      <c r="AU16" s="186"/>
      <c r="AV16" s="186"/>
      <c r="AW16" s="186"/>
      <c r="AX16" s="186"/>
      <c r="AY16" s="186"/>
      <c r="AZ16" s="186"/>
      <c r="BA16" s="186"/>
      <c r="BB16" s="186"/>
      <c r="BC16" s="186"/>
      <c r="BD16" s="186"/>
      <c r="BE16" s="187"/>
      <c r="BF16" s="47"/>
      <c r="BG16" s="2"/>
      <c r="BH16" s="2"/>
      <c r="BI16" s="2"/>
      <c r="BK16" s="30"/>
      <c r="BL16" s="30"/>
      <c r="BM16" s="30"/>
      <c r="BN16" s="30"/>
      <c r="BO16" s="30"/>
      <c r="BP16" s="30"/>
      <c r="BQ16" s="30"/>
      <c r="BR16" s="30"/>
      <c r="BS16" s="30"/>
      <c r="BT16" s="30"/>
      <c r="BU16" s="30"/>
      <c r="BV16" s="30"/>
      <c r="BW16" s="30"/>
      <c r="BX16" s="30"/>
      <c r="BY16" s="30"/>
      <c r="BZ16" s="30"/>
      <c r="CA16" s="30"/>
      <c r="CB16" s="30"/>
      <c r="CC16" s="30"/>
    </row>
    <row r="17" spans="1:81" s="79" customFormat="1" ht="6" customHeight="1" thickTop="1">
      <c r="A17" s="2"/>
      <c r="B17" s="122"/>
      <c r="C17" s="122"/>
      <c r="D17" s="122"/>
      <c r="E17" s="122"/>
      <c r="F17" s="122"/>
      <c r="G17" s="122"/>
      <c r="H17" s="122"/>
      <c r="I17" s="122"/>
      <c r="J17" s="122"/>
      <c r="K17" s="122"/>
      <c r="L17" s="122"/>
      <c r="M17" s="122"/>
      <c r="N17" s="122"/>
      <c r="O17" s="122"/>
      <c r="P17" s="122"/>
      <c r="Q17" s="54"/>
      <c r="R17" s="122"/>
      <c r="S17" s="122"/>
      <c r="T17" s="122"/>
      <c r="U17" s="122"/>
      <c r="V17" s="122"/>
      <c r="W17" s="122"/>
      <c r="X17" s="122"/>
      <c r="Y17" s="122"/>
      <c r="Z17" s="122"/>
      <c r="AA17" s="122"/>
      <c r="AB17" s="122"/>
      <c r="AC17" s="122"/>
      <c r="AD17" s="122"/>
      <c r="AE17" s="122"/>
      <c r="AF17" s="122"/>
      <c r="AG17" s="122"/>
      <c r="AH17" s="122"/>
      <c r="AI17" s="122"/>
      <c r="AJ17" s="30"/>
      <c r="AK17" s="30"/>
      <c r="AL17" s="122"/>
      <c r="AM17" s="30"/>
      <c r="AN17" s="30"/>
      <c r="AO17" s="122"/>
      <c r="AP17" s="122"/>
      <c r="AQ17" s="122"/>
      <c r="AR17" s="122"/>
      <c r="AS17" s="122"/>
      <c r="AT17" s="122"/>
      <c r="AU17" s="122"/>
      <c r="AV17" s="122"/>
      <c r="AW17" s="122"/>
      <c r="AX17" s="122"/>
      <c r="AY17" s="122"/>
      <c r="AZ17" s="122"/>
      <c r="BA17" s="122"/>
      <c r="BB17" s="122"/>
      <c r="BC17" s="122"/>
      <c r="BD17" s="122"/>
      <c r="BE17" s="122"/>
      <c r="BF17" s="47"/>
      <c r="BG17" s="2"/>
      <c r="BH17" s="2"/>
      <c r="BI17" s="2"/>
      <c r="BK17" s="30"/>
      <c r="BL17" s="30"/>
      <c r="BM17" s="30"/>
      <c r="BN17" s="30"/>
      <c r="BO17" s="30"/>
      <c r="BP17" s="30"/>
      <c r="BQ17" s="30"/>
      <c r="BR17" s="30"/>
      <c r="BS17" s="30"/>
      <c r="BT17" s="30"/>
      <c r="BU17" s="30"/>
      <c r="BV17" s="30"/>
      <c r="BW17" s="30"/>
      <c r="BX17" s="30"/>
      <c r="BY17" s="30"/>
      <c r="BZ17" s="30"/>
      <c r="CA17" s="30"/>
      <c r="CB17" s="30"/>
      <c r="CC17" s="30"/>
    </row>
    <row r="18" spans="1:81" s="79" customFormat="1" ht="16.5" customHeight="1" thickBot="1">
      <c r="A18" s="2"/>
      <c r="B18" s="130" t="s">
        <v>339</v>
      </c>
      <c r="C18" s="122"/>
      <c r="D18" s="122"/>
      <c r="E18" s="122"/>
      <c r="F18" s="122"/>
      <c r="G18" s="122"/>
      <c r="H18" s="122"/>
      <c r="I18" s="122"/>
      <c r="J18" s="122"/>
      <c r="K18" s="122"/>
      <c r="L18" s="122"/>
      <c r="M18" s="122"/>
      <c r="N18" s="122"/>
      <c r="O18" s="122"/>
      <c r="P18" s="122"/>
      <c r="Q18" s="122"/>
      <c r="R18" s="122"/>
      <c r="S18" s="54"/>
      <c r="T18" s="122"/>
      <c r="U18" s="122"/>
      <c r="V18" s="122"/>
      <c r="W18" s="122"/>
      <c r="X18" s="122"/>
      <c r="Y18" s="122"/>
      <c r="Z18" s="122"/>
      <c r="AA18" s="122"/>
      <c r="AB18" s="122"/>
      <c r="AC18" s="122"/>
      <c r="AD18" s="122"/>
      <c r="AE18" s="122"/>
      <c r="AF18" s="122"/>
      <c r="AG18" s="122"/>
      <c r="AH18" s="122"/>
      <c r="AI18" s="122"/>
      <c r="AJ18" s="122"/>
      <c r="AK18" s="122"/>
      <c r="AL18" s="122"/>
      <c r="AM18" s="30"/>
      <c r="AN18" s="30"/>
      <c r="AO18" s="130" t="s">
        <v>358</v>
      </c>
      <c r="AP18" s="163"/>
      <c r="AQ18" s="171"/>
      <c r="AR18" s="171"/>
      <c r="AS18" s="23"/>
      <c r="AT18" s="23"/>
      <c r="AU18" s="23"/>
      <c r="AV18" s="23"/>
      <c r="AW18" s="23"/>
      <c r="AX18" s="23"/>
      <c r="AY18" s="23"/>
      <c r="AZ18" s="23"/>
      <c r="BA18" s="23"/>
      <c r="BB18" s="23"/>
      <c r="BC18" s="33"/>
      <c r="BD18" s="33"/>
      <c r="BE18" s="33"/>
      <c r="BF18" s="47"/>
      <c r="BG18" s="2"/>
      <c r="BH18" s="2"/>
      <c r="BI18" s="2"/>
      <c r="BM18" s="30"/>
      <c r="BN18" s="30"/>
      <c r="BO18" s="30"/>
      <c r="BP18" s="30"/>
      <c r="BQ18" s="30"/>
      <c r="BR18" s="30"/>
      <c r="BS18" s="30"/>
      <c r="BT18" s="30"/>
      <c r="BU18" s="30"/>
      <c r="BV18" s="30"/>
      <c r="BW18" s="30"/>
      <c r="BX18" s="30"/>
      <c r="BY18" s="30"/>
      <c r="BZ18" s="30"/>
      <c r="CA18" s="30"/>
      <c r="CB18" s="30"/>
      <c r="CC18" s="30"/>
    </row>
    <row r="19" spans="1:81" s="79" customFormat="1" ht="12" customHeight="1">
      <c r="A19" s="2"/>
      <c r="B19" s="138"/>
      <c r="C19" s="139"/>
      <c r="D19" s="139"/>
      <c r="E19" s="139"/>
      <c r="F19" s="139"/>
      <c r="G19" s="140"/>
      <c r="H19" s="1459" t="s">
        <v>10</v>
      </c>
      <c r="I19" s="1460"/>
      <c r="J19" s="1460"/>
      <c r="K19" s="1460"/>
      <c r="L19" s="1461"/>
      <c r="M19" s="1462"/>
      <c r="N19" s="1605" t="s">
        <v>349</v>
      </c>
      <c r="O19" s="1605"/>
      <c r="P19" s="1605"/>
      <c r="Q19" s="1605"/>
      <c r="R19" s="1605"/>
      <c r="S19" s="1605"/>
      <c r="T19" s="1605"/>
      <c r="U19" s="1605"/>
      <c r="V19" s="1605"/>
      <c r="W19" s="1605"/>
      <c r="X19" s="1605"/>
      <c r="Y19" s="1605"/>
      <c r="Z19" s="1461"/>
      <c r="AA19" s="1462"/>
      <c r="AB19" s="1460" t="s">
        <v>11</v>
      </c>
      <c r="AC19" s="1460"/>
      <c r="AD19" s="1460"/>
      <c r="AE19" s="1460"/>
      <c r="AF19" s="1460"/>
      <c r="AG19" s="1460"/>
      <c r="AH19" s="1460"/>
      <c r="AI19" s="1521"/>
      <c r="AN19" s="30"/>
      <c r="AO19" s="1618"/>
      <c r="AP19" s="1619"/>
      <c r="AQ19" s="1619"/>
      <c r="AR19" s="1619"/>
      <c r="AS19" s="1619"/>
      <c r="AT19" s="1619"/>
      <c r="AU19" s="1619"/>
      <c r="AV19" s="1619"/>
      <c r="AW19" s="1619"/>
      <c r="AX19" s="1619"/>
      <c r="AY19" s="1619"/>
      <c r="AZ19" s="1619"/>
      <c r="BA19" s="1619"/>
      <c r="BB19" s="1619"/>
      <c r="BC19" s="1619"/>
      <c r="BD19" s="1619"/>
      <c r="BE19" s="1620"/>
      <c r="BF19" s="47"/>
      <c r="BG19" s="2"/>
      <c r="BH19" s="2"/>
      <c r="BI19" s="30"/>
      <c r="BJ19" s="30"/>
      <c r="BK19" s="30"/>
      <c r="BL19" s="30"/>
      <c r="BM19" s="30"/>
      <c r="BN19" s="30"/>
      <c r="BO19" s="30"/>
      <c r="BP19" s="30"/>
      <c r="BQ19" s="30"/>
      <c r="BR19" s="30"/>
      <c r="BS19" s="30"/>
      <c r="BT19" s="30"/>
    </row>
    <row r="20" spans="1:81" s="79" customFormat="1" ht="18" customHeight="1">
      <c r="A20" s="2"/>
      <c r="B20" s="1398" t="s">
        <v>6</v>
      </c>
      <c r="C20" s="1399"/>
      <c r="D20" s="1399"/>
      <c r="E20" s="1399"/>
      <c r="F20" s="1399"/>
      <c r="G20" s="1399"/>
      <c r="H20" s="1596">
        <v>3</v>
      </c>
      <c r="I20" s="1599"/>
      <c r="J20" s="1600">
        <v>0</v>
      </c>
      <c r="K20" s="1597"/>
      <c r="L20" s="1594" t="s">
        <v>369</v>
      </c>
      <c r="M20" s="1595"/>
      <c r="N20" s="1590"/>
      <c r="O20" s="1591"/>
      <c r="P20" s="1593"/>
      <c r="Q20" s="1598"/>
      <c r="R20" s="1590"/>
      <c r="S20" s="1591"/>
      <c r="T20" s="1592"/>
      <c r="U20" s="1591"/>
      <c r="V20" s="1593"/>
      <c r="W20" s="1591"/>
      <c r="X20" s="1593"/>
      <c r="Y20" s="1592"/>
      <c r="Z20" s="1594" t="s">
        <v>369</v>
      </c>
      <c r="AA20" s="1595"/>
      <c r="AB20" s="1596"/>
      <c r="AC20" s="1597"/>
      <c r="AD20" s="1596"/>
      <c r="AE20" s="1599"/>
      <c r="AF20" s="1600"/>
      <c r="AG20" s="1599"/>
      <c r="AH20" s="1600"/>
      <c r="AI20" s="1601"/>
      <c r="AN20" s="30"/>
      <c r="AO20" s="1621"/>
      <c r="AP20" s="1622"/>
      <c r="AQ20" s="1622"/>
      <c r="AR20" s="1622"/>
      <c r="AS20" s="1622"/>
      <c r="AT20" s="1622"/>
      <c r="AU20" s="1622"/>
      <c r="AV20" s="1622"/>
      <c r="AW20" s="1622"/>
      <c r="AX20" s="1622"/>
      <c r="AY20" s="1622"/>
      <c r="AZ20" s="1622"/>
      <c r="BA20" s="1622"/>
      <c r="BB20" s="1622"/>
      <c r="BC20" s="1622"/>
      <c r="BD20" s="1622"/>
      <c r="BE20" s="1623"/>
      <c r="BF20" s="47"/>
      <c r="BG20" s="2"/>
      <c r="BH20" s="2"/>
      <c r="BI20" s="30"/>
      <c r="BJ20" s="30"/>
      <c r="BK20" s="30"/>
      <c r="BL20" s="30"/>
      <c r="BM20" s="30"/>
      <c r="BN20" s="30"/>
      <c r="BO20" s="30"/>
      <c r="BP20" s="30"/>
      <c r="BQ20" s="30"/>
      <c r="BR20" s="30"/>
      <c r="BS20" s="30"/>
      <c r="BT20" s="30"/>
    </row>
    <row r="21" spans="1:81" s="79" customFormat="1" ht="18" customHeight="1">
      <c r="A21" s="2"/>
      <c r="B21" s="1398" t="s">
        <v>19</v>
      </c>
      <c r="C21" s="1399"/>
      <c r="D21" s="1399"/>
      <c r="E21" s="1399"/>
      <c r="F21" s="1399"/>
      <c r="G21" s="1400"/>
      <c r="H21" s="1602"/>
      <c r="I21" s="1602"/>
      <c r="J21" s="1602"/>
      <c r="K21" s="1602"/>
      <c r="L21" s="1602"/>
      <c r="M21" s="1602"/>
      <c r="N21" s="1602"/>
      <c r="O21" s="1602"/>
      <c r="P21" s="1602"/>
      <c r="Q21" s="1602"/>
      <c r="R21" s="1602"/>
      <c r="S21" s="1602"/>
      <c r="T21" s="1602"/>
      <c r="U21" s="1602"/>
      <c r="V21" s="1602"/>
      <c r="W21" s="1602"/>
      <c r="X21" s="1602"/>
      <c r="Y21" s="1602"/>
      <c r="Z21" s="1602"/>
      <c r="AA21" s="1602"/>
      <c r="AB21" s="1602"/>
      <c r="AC21" s="1602"/>
      <c r="AD21" s="1602"/>
      <c r="AE21" s="1602"/>
      <c r="AF21" s="1602"/>
      <c r="AG21" s="1602"/>
      <c r="AH21" s="1602"/>
      <c r="AI21" s="1603"/>
      <c r="AN21" s="30"/>
      <c r="AO21" s="1621"/>
      <c r="AP21" s="1622"/>
      <c r="AQ21" s="1622"/>
      <c r="AR21" s="1622"/>
      <c r="AS21" s="1622"/>
      <c r="AT21" s="1622"/>
      <c r="AU21" s="1622"/>
      <c r="AV21" s="1622"/>
      <c r="AW21" s="1622"/>
      <c r="AX21" s="1622"/>
      <c r="AY21" s="1622"/>
      <c r="AZ21" s="1622"/>
      <c r="BA21" s="1622"/>
      <c r="BB21" s="1622"/>
      <c r="BC21" s="1622"/>
      <c r="BD21" s="1622"/>
      <c r="BE21" s="1623"/>
      <c r="BF21" s="47"/>
      <c r="BG21" s="2"/>
      <c r="BH21" s="2"/>
      <c r="BI21" s="30"/>
      <c r="BJ21" s="30"/>
      <c r="BK21" s="30"/>
      <c r="BL21" s="30"/>
      <c r="BM21" s="30"/>
      <c r="BN21" s="30"/>
      <c r="BO21" s="30"/>
      <c r="BP21" s="30"/>
      <c r="BQ21" s="30"/>
      <c r="BR21" s="30"/>
      <c r="BS21" s="30"/>
      <c r="BT21" s="30"/>
    </row>
    <row r="22" spans="1:81" s="79" customFormat="1" ht="18" customHeight="1" thickBot="1">
      <c r="A22" s="2"/>
      <c r="B22" s="1456" t="s">
        <v>8</v>
      </c>
      <c r="C22" s="1457"/>
      <c r="D22" s="1457"/>
      <c r="E22" s="1457"/>
      <c r="F22" s="1457"/>
      <c r="G22" s="1465"/>
      <c r="H22" s="1588"/>
      <c r="I22" s="1588"/>
      <c r="J22" s="1588"/>
      <c r="K22" s="1588"/>
      <c r="L22" s="1588"/>
      <c r="M22" s="1588"/>
      <c r="N22" s="1588"/>
      <c r="O22" s="1588"/>
      <c r="P22" s="1588"/>
      <c r="Q22" s="1588"/>
      <c r="R22" s="1588"/>
      <c r="S22" s="1588"/>
      <c r="T22" s="1588"/>
      <c r="U22" s="1588"/>
      <c r="V22" s="1588"/>
      <c r="W22" s="1588"/>
      <c r="X22" s="1588"/>
      <c r="Y22" s="1588"/>
      <c r="Z22" s="1588"/>
      <c r="AA22" s="1588"/>
      <c r="AB22" s="1588"/>
      <c r="AC22" s="1588"/>
      <c r="AD22" s="1588"/>
      <c r="AE22" s="1588"/>
      <c r="AF22" s="1588"/>
      <c r="AG22" s="1588"/>
      <c r="AH22" s="1588"/>
      <c r="AI22" s="1589"/>
      <c r="AN22" s="30"/>
      <c r="AO22" s="1624"/>
      <c r="AP22" s="1625"/>
      <c r="AQ22" s="1625"/>
      <c r="AR22" s="1625"/>
      <c r="AS22" s="1625"/>
      <c r="AT22" s="1625"/>
      <c r="AU22" s="1625"/>
      <c r="AV22" s="1625"/>
      <c r="AW22" s="1625"/>
      <c r="AX22" s="1625"/>
      <c r="AY22" s="1625"/>
      <c r="AZ22" s="1625"/>
      <c r="BA22" s="1625"/>
      <c r="BB22" s="1625"/>
      <c r="BC22" s="1625"/>
      <c r="BD22" s="1625"/>
      <c r="BE22" s="1626"/>
      <c r="BF22" s="47"/>
      <c r="BG22" s="2"/>
      <c r="BH22" s="2"/>
      <c r="BI22" s="30"/>
      <c r="BJ22" s="30"/>
      <c r="BK22" s="30"/>
      <c r="BL22" s="30"/>
      <c r="BM22" s="30"/>
      <c r="BN22" s="30"/>
      <c r="BO22" s="30"/>
      <c r="BP22" s="30"/>
      <c r="BQ22" s="30"/>
      <c r="BR22" s="30"/>
      <c r="BS22" s="30"/>
      <c r="BT22" s="30"/>
    </row>
    <row r="23" spans="1:81" s="79" customFormat="1" ht="12" customHeight="1">
      <c r="A23" s="2"/>
      <c r="B23" s="122"/>
      <c r="C23" s="162" t="s">
        <v>348</v>
      </c>
      <c r="D23" s="122"/>
      <c r="E23" s="122"/>
      <c r="F23" s="122"/>
      <c r="G23" s="122"/>
      <c r="H23" s="122"/>
      <c r="I23" s="122"/>
      <c r="J23" s="122"/>
      <c r="K23" s="122"/>
      <c r="L23" s="122"/>
      <c r="M23" s="122"/>
      <c r="N23" s="122"/>
      <c r="O23" s="122"/>
      <c r="P23" s="122"/>
      <c r="Q23" s="122"/>
      <c r="R23" s="122"/>
      <c r="S23" s="54"/>
      <c r="T23" s="122"/>
      <c r="U23" s="122"/>
      <c r="V23" s="122"/>
      <c r="W23" s="122"/>
      <c r="X23" s="122"/>
      <c r="Y23" s="122"/>
      <c r="Z23" s="122"/>
      <c r="AA23" s="122"/>
      <c r="AB23" s="122"/>
      <c r="AC23" s="122"/>
      <c r="AD23" s="122"/>
      <c r="AE23" s="122"/>
      <c r="AF23" s="122"/>
      <c r="AG23" s="122"/>
      <c r="AH23" s="122"/>
      <c r="AI23" s="122"/>
      <c r="AJ23" s="122"/>
      <c r="AK23" s="122"/>
      <c r="AL23" s="122"/>
      <c r="AM23" s="122"/>
      <c r="AN23" s="122"/>
      <c r="AO23" s="122"/>
      <c r="AP23" s="122"/>
      <c r="AQ23" s="122"/>
      <c r="AR23" s="122"/>
      <c r="AS23" s="122"/>
      <c r="AT23" s="122"/>
      <c r="AU23" s="122"/>
      <c r="AV23" s="122"/>
      <c r="AW23" s="122"/>
      <c r="AX23" s="122"/>
      <c r="AY23" s="122"/>
      <c r="AZ23" s="122"/>
      <c r="BA23" s="122"/>
      <c r="BB23" s="122"/>
      <c r="BC23" s="122"/>
      <c r="BD23" s="122"/>
      <c r="BE23" s="122"/>
      <c r="BF23" s="47"/>
      <c r="BG23" s="2"/>
      <c r="BH23" s="2"/>
      <c r="BI23" s="2"/>
    </row>
    <row r="24" spans="1:81" s="79" customFormat="1" ht="9" customHeight="1">
      <c r="A24" s="2"/>
      <c r="B24" s="122"/>
      <c r="C24" s="122"/>
      <c r="D24" s="122"/>
      <c r="E24" s="122"/>
      <c r="F24" s="122"/>
      <c r="G24" s="122"/>
      <c r="H24" s="122"/>
      <c r="I24" s="122"/>
      <c r="J24" s="122"/>
      <c r="K24" s="122"/>
      <c r="L24" s="122"/>
      <c r="M24" s="122"/>
      <c r="N24" s="122"/>
      <c r="O24" s="122"/>
      <c r="P24" s="122"/>
      <c r="Q24" s="122"/>
      <c r="R24" s="122"/>
      <c r="S24" s="54"/>
      <c r="T24" s="122"/>
      <c r="U24" s="122"/>
      <c r="V24" s="122"/>
      <c r="W24" s="122"/>
      <c r="X24" s="122"/>
      <c r="Y24" s="122"/>
      <c r="Z24" s="122"/>
      <c r="AA24" s="122"/>
      <c r="AB24" s="122"/>
      <c r="AC24" s="122"/>
      <c r="AD24" s="122"/>
      <c r="AE24" s="122"/>
      <c r="AF24" s="122"/>
      <c r="AG24" s="122"/>
      <c r="AH24" s="122"/>
      <c r="AI24" s="122"/>
      <c r="AJ24" s="122"/>
      <c r="AK24" s="122"/>
      <c r="AL24" s="122"/>
      <c r="AM24" s="122"/>
      <c r="AN24" s="122"/>
      <c r="AO24" s="122"/>
      <c r="AP24" s="122"/>
      <c r="AQ24" s="122"/>
      <c r="AR24" s="122"/>
      <c r="AS24" s="122"/>
      <c r="AT24" s="122"/>
      <c r="AU24" s="122"/>
      <c r="AV24" s="122"/>
      <c r="AW24" s="122"/>
      <c r="AX24" s="122"/>
      <c r="AY24" s="122"/>
      <c r="AZ24" s="122"/>
      <c r="BA24" s="122"/>
      <c r="BB24" s="122"/>
      <c r="BC24" s="122"/>
      <c r="BD24" s="122"/>
      <c r="BE24" s="122"/>
      <c r="BF24" s="47"/>
      <c r="BG24" s="2"/>
      <c r="BH24" s="2"/>
      <c r="BI24" s="2"/>
    </row>
    <row r="25" spans="1:81" s="79" customFormat="1" ht="9" customHeight="1">
      <c r="A25" s="2"/>
      <c r="B25" s="122"/>
      <c r="C25" s="122"/>
      <c r="D25" s="122"/>
      <c r="E25" s="122"/>
      <c r="F25" s="122"/>
      <c r="G25" s="122"/>
      <c r="H25" s="122"/>
      <c r="I25" s="122"/>
      <c r="J25" s="122"/>
      <c r="K25" s="122"/>
      <c r="L25" s="122"/>
      <c r="M25" s="122"/>
      <c r="N25" s="122"/>
      <c r="O25" s="122"/>
      <c r="P25" s="122"/>
      <c r="Q25" s="122"/>
      <c r="R25" s="122"/>
      <c r="S25" s="54"/>
      <c r="T25" s="122"/>
      <c r="U25" s="122"/>
      <c r="V25" s="122"/>
      <c r="W25" s="122"/>
      <c r="X25" s="122"/>
      <c r="Y25" s="122"/>
      <c r="Z25" s="122"/>
      <c r="AA25" s="122"/>
      <c r="AB25" s="122"/>
      <c r="AC25" s="122"/>
      <c r="AD25" s="122"/>
      <c r="AE25" s="122"/>
      <c r="AF25" s="122"/>
      <c r="AG25" s="122"/>
      <c r="AH25" s="122"/>
      <c r="AI25" s="122"/>
      <c r="AJ25" s="122"/>
      <c r="AK25" s="122"/>
      <c r="AL25" s="122"/>
      <c r="AM25" s="122"/>
      <c r="AN25" s="122"/>
      <c r="AO25" s="122"/>
      <c r="AP25" s="122"/>
      <c r="AQ25" s="122"/>
      <c r="AR25" s="122"/>
      <c r="AS25" s="122"/>
      <c r="AT25" s="122"/>
      <c r="AU25" s="122"/>
      <c r="AV25" s="122"/>
      <c r="AW25" s="122"/>
      <c r="AX25" s="122"/>
      <c r="AY25" s="122"/>
      <c r="AZ25" s="122"/>
      <c r="BA25" s="122"/>
      <c r="BB25" s="122"/>
      <c r="BC25" s="122"/>
      <c r="BD25" s="122"/>
      <c r="BE25" s="122"/>
      <c r="BF25" s="47"/>
      <c r="BG25" s="2"/>
      <c r="BH25" s="2"/>
      <c r="BI25" s="2"/>
      <c r="BO25" s="169"/>
    </row>
    <row r="26" spans="1:81" s="79" customFormat="1" ht="13.5" customHeight="1">
      <c r="A26" s="2"/>
      <c r="B26" s="1458" t="s">
        <v>321</v>
      </c>
      <c r="C26" s="1458"/>
      <c r="D26" s="1458"/>
      <c r="E26" s="1458"/>
      <c r="F26" s="1458"/>
      <c r="G26" s="1458"/>
      <c r="H26" s="1458"/>
      <c r="I26" s="1458"/>
      <c r="J26" s="1458"/>
      <c r="K26" s="1458"/>
      <c r="L26" s="1458"/>
      <c r="M26" s="1458"/>
      <c r="N26" s="1458"/>
      <c r="O26" s="1458"/>
      <c r="P26" s="1458"/>
      <c r="Q26" s="1458"/>
      <c r="R26" s="1458"/>
      <c r="S26" s="1458"/>
      <c r="T26" s="1458"/>
      <c r="U26" s="1458"/>
      <c r="V26" s="1458"/>
      <c r="W26" s="1458"/>
      <c r="X26" s="1458"/>
      <c r="Y26" s="1458"/>
      <c r="Z26" s="1458"/>
      <c r="AA26" s="1458"/>
      <c r="AB26" s="1458"/>
      <c r="AC26" s="1458"/>
      <c r="AD26" s="1458"/>
      <c r="AE26" s="1458"/>
      <c r="AF26" s="1458"/>
      <c r="AG26" s="1458"/>
      <c r="AH26" s="1458"/>
      <c r="AI26" s="1458"/>
      <c r="AJ26" s="1458"/>
      <c r="AK26" s="1458"/>
      <c r="AL26" s="1458"/>
      <c r="AM26" s="1458"/>
      <c r="AN26" s="1458"/>
      <c r="AO26" s="1458"/>
      <c r="AP26" s="1458"/>
      <c r="AQ26" s="1458"/>
      <c r="AR26" s="1458"/>
      <c r="AS26" s="1458"/>
      <c r="AT26" s="1458"/>
      <c r="AU26" s="1458"/>
      <c r="AV26" s="1458"/>
      <c r="AW26" s="1458"/>
      <c r="AX26" s="1458"/>
      <c r="AY26" s="1458"/>
      <c r="AZ26" s="1458"/>
      <c r="BA26" s="1458"/>
      <c r="BB26" s="1458"/>
      <c r="BC26" s="1458"/>
      <c r="BD26" s="1458"/>
      <c r="BE26" s="1458"/>
      <c r="BF26" s="47"/>
      <c r="BG26" s="2"/>
      <c r="BH26" s="2"/>
      <c r="BI26" s="2"/>
    </row>
    <row r="27" spans="1:81" s="79" customFormat="1" ht="9" customHeight="1">
      <c r="A27" s="2"/>
      <c r="B27" s="122"/>
      <c r="C27" s="122"/>
      <c r="D27" s="122"/>
      <c r="E27" s="122"/>
      <c r="F27" s="122"/>
      <c r="G27" s="122"/>
      <c r="H27" s="122"/>
      <c r="I27" s="122"/>
      <c r="J27" s="122"/>
      <c r="K27" s="122"/>
      <c r="L27" s="122"/>
      <c r="M27" s="122"/>
      <c r="N27" s="122"/>
      <c r="O27" s="122"/>
      <c r="P27" s="122"/>
      <c r="Q27" s="122"/>
      <c r="R27" s="122"/>
      <c r="S27" s="54"/>
      <c r="T27" s="122"/>
      <c r="U27" s="122"/>
      <c r="V27" s="122"/>
      <c r="W27" s="122"/>
      <c r="X27" s="122"/>
      <c r="Y27" s="122"/>
      <c r="Z27" s="122"/>
      <c r="AA27" s="122"/>
      <c r="AB27" s="122"/>
      <c r="AC27" s="122"/>
      <c r="AD27" s="122"/>
      <c r="AE27" s="122"/>
      <c r="AF27" s="122"/>
      <c r="AG27" s="122"/>
      <c r="AH27" s="122"/>
      <c r="AI27" s="122"/>
      <c r="AJ27" s="122"/>
      <c r="AK27" s="122"/>
      <c r="AL27" s="122"/>
      <c r="AM27" s="122"/>
      <c r="AN27" s="122"/>
      <c r="AO27" s="122"/>
      <c r="AP27" s="122"/>
      <c r="AQ27" s="122"/>
      <c r="AR27" s="122"/>
      <c r="AS27" s="122"/>
      <c r="AT27" s="122"/>
      <c r="AU27" s="122"/>
      <c r="AV27" s="122"/>
      <c r="AW27" s="122"/>
      <c r="AX27" s="122"/>
      <c r="AY27" s="122"/>
      <c r="AZ27" s="122"/>
      <c r="BA27" s="122"/>
      <c r="BB27" s="122"/>
      <c r="BC27" s="122"/>
      <c r="BD27" s="122"/>
      <c r="BE27" s="122"/>
      <c r="BF27" s="47"/>
      <c r="BG27" s="2"/>
      <c r="BH27" s="2"/>
      <c r="BI27" s="2"/>
    </row>
    <row r="28" spans="1:81" s="79" customFormat="1" ht="16.5" customHeight="1" thickBot="1">
      <c r="A28" s="2"/>
      <c r="B28" s="130" t="s">
        <v>340</v>
      </c>
      <c r="C28" s="122"/>
      <c r="D28" s="122"/>
      <c r="E28" s="122"/>
      <c r="F28" s="122"/>
      <c r="G28" s="122"/>
      <c r="H28" s="122"/>
      <c r="I28" s="122"/>
      <c r="J28" s="122"/>
      <c r="K28" s="122"/>
      <c r="L28" s="122"/>
      <c r="M28" s="122"/>
      <c r="N28" s="122"/>
      <c r="O28" s="122"/>
      <c r="P28" s="122"/>
      <c r="Q28" s="122"/>
      <c r="R28" s="122"/>
      <c r="S28" s="54"/>
      <c r="T28" s="122"/>
      <c r="U28" s="122"/>
      <c r="V28" s="122"/>
      <c r="W28" s="122"/>
      <c r="X28" s="122"/>
      <c r="Y28" s="122"/>
      <c r="Z28" s="122"/>
      <c r="AA28" s="122"/>
      <c r="AB28" s="122"/>
      <c r="AC28" s="122"/>
      <c r="AD28" s="122"/>
      <c r="AE28" s="122"/>
      <c r="AF28" s="122"/>
      <c r="AG28" s="122"/>
      <c r="AH28" s="122"/>
      <c r="AI28" s="122"/>
      <c r="AJ28" s="122"/>
      <c r="AK28" s="122"/>
      <c r="AL28" s="122"/>
      <c r="AM28" s="122"/>
      <c r="AN28" s="122"/>
      <c r="AO28" s="122"/>
      <c r="AP28" s="122"/>
      <c r="AQ28" s="122"/>
      <c r="AR28" s="122"/>
      <c r="AS28" s="122"/>
      <c r="AT28" s="122"/>
      <c r="AU28" s="122"/>
      <c r="AV28" s="122"/>
      <c r="AW28" s="122"/>
      <c r="AX28" s="122"/>
      <c r="AY28" s="122"/>
      <c r="AZ28" s="122"/>
      <c r="BA28" s="122"/>
      <c r="BB28" s="122"/>
      <c r="BC28" s="122"/>
      <c r="BD28" s="122"/>
      <c r="BE28" s="122"/>
      <c r="BF28" s="47"/>
      <c r="BG28" s="2"/>
      <c r="BH28" s="181" t="s">
        <v>370</v>
      </c>
      <c r="BJ28" s="188"/>
    </row>
    <row r="29" spans="1:81" s="79" customFormat="1" ht="15" customHeight="1">
      <c r="A29" s="2"/>
      <c r="B29" s="1420" t="s">
        <v>320</v>
      </c>
      <c r="C29" s="1421"/>
      <c r="D29" s="1421"/>
      <c r="E29" s="1421"/>
      <c r="F29" s="1421"/>
      <c r="G29" s="1422"/>
      <c r="H29" s="1423" t="s">
        <v>316</v>
      </c>
      <c r="I29" s="1424"/>
      <c r="J29" s="1424"/>
      <c r="K29" s="1424"/>
      <c r="L29" s="1424"/>
      <c r="M29" s="1424"/>
      <c r="N29" s="1424"/>
      <c r="O29" s="1424"/>
      <c r="P29" s="1424"/>
      <c r="Q29" s="1424"/>
      <c r="R29" s="1424"/>
      <c r="S29" s="1424"/>
      <c r="T29" s="1424"/>
      <c r="U29" s="1424"/>
      <c r="V29" s="1424"/>
      <c r="W29" s="1424"/>
      <c r="X29" s="1424"/>
      <c r="Y29" s="1424"/>
      <c r="Z29" s="1424"/>
      <c r="AA29" s="1424"/>
      <c r="AB29" s="1424"/>
      <c r="AC29" s="1424"/>
      <c r="AD29" s="1424"/>
      <c r="AE29" s="1424"/>
      <c r="AF29" s="1425"/>
      <c r="AG29" s="1423" t="s">
        <v>335</v>
      </c>
      <c r="AH29" s="1424"/>
      <c r="AI29" s="1424"/>
      <c r="AJ29" s="1424"/>
      <c r="AK29" s="1424"/>
      <c r="AL29" s="1424"/>
      <c r="AM29" s="1424"/>
      <c r="AN29" s="1424"/>
      <c r="AO29" s="1424"/>
      <c r="AP29" s="1424"/>
      <c r="AQ29" s="1424"/>
      <c r="AR29" s="1424"/>
      <c r="AS29" s="1424"/>
      <c r="AT29" s="1424"/>
      <c r="AU29" s="1424"/>
      <c r="AV29" s="1424"/>
      <c r="AW29" s="1424"/>
      <c r="AX29" s="1424"/>
      <c r="AY29" s="1424"/>
      <c r="AZ29" s="1424"/>
      <c r="BA29" s="1424"/>
      <c r="BB29" s="1424"/>
      <c r="BC29" s="1424"/>
      <c r="BD29" s="1424"/>
      <c r="BE29" s="1426"/>
      <c r="BF29" s="47"/>
      <c r="BG29" s="2"/>
      <c r="BH29" s="181" t="s">
        <v>371</v>
      </c>
      <c r="BJ29" s="188"/>
    </row>
    <row r="30" spans="1:81" s="79" customFormat="1" ht="12" customHeight="1">
      <c r="A30" s="2"/>
      <c r="B30" s="1576" t="s">
        <v>306</v>
      </c>
      <c r="C30" s="1577"/>
      <c r="D30" s="1577"/>
      <c r="E30" s="1577"/>
      <c r="F30" s="1577"/>
      <c r="G30" s="1578"/>
      <c r="H30" s="123" t="s">
        <v>372</v>
      </c>
      <c r="I30" s="124"/>
      <c r="J30" s="124"/>
      <c r="K30" s="124"/>
      <c r="L30" s="1582"/>
      <c r="M30" s="1582"/>
      <c r="N30" s="1582"/>
      <c r="O30" s="1582"/>
      <c r="P30" s="1582"/>
      <c r="Q30" s="1582"/>
      <c r="R30" s="1582"/>
      <c r="S30" s="1582"/>
      <c r="T30" s="1582"/>
      <c r="U30" s="1582"/>
      <c r="V30" s="1582"/>
      <c r="W30" s="1582"/>
      <c r="X30" s="1582"/>
      <c r="Y30" s="1582"/>
      <c r="Z30" s="1582"/>
      <c r="AA30" s="1582"/>
      <c r="AB30" s="1582"/>
      <c r="AC30" s="1582"/>
      <c r="AD30" s="1582"/>
      <c r="AE30" s="1582"/>
      <c r="AF30" s="1583"/>
      <c r="AG30" s="123" t="s">
        <v>373</v>
      </c>
      <c r="AH30" s="124"/>
      <c r="AI30" s="124"/>
      <c r="AJ30" s="124"/>
      <c r="AK30" s="1582"/>
      <c r="AL30" s="1582"/>
      <c r="AM30" s="1582"/>
      <c r="AN30" s="1582"/>
      <c r="AO30" s="1582"/>
      <c r="AP30" s="1582"/>
      <c r="AQ30" s="1582"/>
      <c r="AR30" s="1582"/>
      <c r="AS30" s="1582"/>
      <c r="AT30" s="1582"/>
      <c r="AU30" s="1582"/>
      <c r="AV30" s="1582"/>
      <c r="AW30" s="1582"/>
      <c r="AX30" s="1582"/>
      <c r="AY30" s="1582"/>
      <c r="AZ30" s="1582"/>
      <c r="BA30" s="1582"/>
      <c r="BB30" s="1582"/>
      <c r="BC30" s="1582"/>
      <c r="BD30" s="1582"/>
      <c r="BE30" s="1584"/>
      <c r="BF30" s="47"/>
      <c r="BG30" s="2"/>
      <c r="BH30" s="2"/>
      <c r="BI30" s="2"/>
    </row>
    <row r="31" spans="1:81" s="79" customFormat="1" ht="18" customHeight="1">
      <c r="A31" s="2"/>
      <c r="B31" s="1579"/>
      <c r="C31" s="1580"/>
      <c r="D31" s="1580"/>
      <c r="E31" s="1580"/>
      <c r="F31" s="1580"/>
      <c r="G31" s="1581"/>
      <c r="H31" s="1441"/>
      <c r="I31" s="1442"/>
      <c r="J31" s="1442"/>
      <c r="K31" s="1442"/>
      <c r="L31" s="1442"/>
      <c r="M31" s="1442"/>
      <c r="N31" s="1442"/>
      <c r="O31" s="1442"/>
      <c r="P31" s="1442"/>
      <c r="Q31" s="1442"/>
      <c r="R31" s="1442"/>
      <c r="S31" s="1442"/>
      <c r="T31" s="1442"/>
      <c r="U31" s="1442"/>
      <c r="V31" s="1442"/>
      <c r="W31" s="1442"/>
      <c r="X31" s="1442"/>
      <c r="Y31" s="1442"/>
      <c r="Z31" s="1442"/>
      <c r="AA31" s="1442"/>
      <c r="AB31" s="1442"/>
      <c r="AC31" s="1442"/>
      <c r="AD31" s="1442"/>
      <c r="AE31" s="1442"/>
      <c r="AF31" s="1512"/>
      <c r="AG31" s="1441"/>
      <c r="AH31" s="1442"/>
      <c r="AI31" s="1442"/>
      <c r="AJ31" s="1442"/>
      <c r="AK31" s="1442"/>
      <c r="AL31" s="1442"/>
      <c r="AM31" s="1442"/>
      <c r="AN31" s="1442"/>
      <c r="AO31" s="1442"/>
      <c r="AP31" s="1442"/>
      <c r="AQ31" s="1442"/>
      <c r="AR31" s="1442"/>
      <c r="AS31" s="1442"/>
      <c r="AT31" s="1442"/>
      <c r="AU31" s="1442"/>
      <c r="AV31" s="1442"/>
      <c r="AW31" s="1442"/>
      <c r="AX31" s="1442"/>
      <c r="AY31" s="1442"/>
      <c r="AZ31" s="1442"/>
      <c r="BA31" s="1442"/>
      <c r="BB31" s="1442"/>
      <c r="BC31" s="1442"/>
      <c r="BD31" s="1442"/>
      <c r="BE31" s="1443"/>
      <c r="BF31" s="47"/>
      <c r="BG31" s="2"/>
      <c r="BH31" s="2"/>
      <c r="BI31" s="2"/>
    </row>
    <row r="32" spans="1:81" s="79" customFormat="1" ht="12" customHeight="1">
      <c r="A32" s="2"/>
      <c r="B32" s="1569" t="s">
        <v>309</v>
      </c>
      <c r="C32" s="1561"/>
      <c r="D32" s="1561"/>
      <c r="E32" s="1561"/>
      <c r="F32" s="1561"/>
      <c r="G32" s="1562"/>
      <c r="H32" s="123" t="s">
        <v>372</v>
      </c>
      <c r="I32" s="124"/>
      <c r="J32" s="125"/>
      <c r="K32" s="125"/>
      <c r="L32" s="1404"/>
      <c r="M32" s="1404"/>
      <c r="N32" s="1404"/>
      <c r="O32" s="1404"/>
      <c r="P32" s="1404"/>
      <c r="Q32" s="1404"/>
      <c r="R32" s="1404"/>
      <c r="S32" s="1404"/>
      <c r="T32" s="1404"/>
      <c r="U32" s="1404"/>
      <c r="V32" s="1404"/>
      <c r="W32" s="1404"/>
      <c r="X32" s="1404"/>
      <c r="Y32" s="1404"/>
      <c r="Z32" s="1404"/>
      <c r="AA32" s="1404"/>
      <c r="AB32" s="1404"/>
      <c r="AC32" s="1404"/>
      <c r="AD32" s="1404"/>
      <c r="AE32" s="1404"/>
      <c r="AF32" s="1405"/>
      <c r="AG32" s="123" t="s">
        <v>374</v>
      </c>
      <c r="AH32" s="124"/>
      <c r="AI32" s="125"/>
      <c r="AJ32" s="125"/>
      <c r="AK32" s="1404"/>
      <c r="AL32" s="1404"/>
      <c r="AM32" s="1404"/>
      <c r="AN32" s="1404"/>
      <c r="AO32" s="1404"/>
      <c r="AP32" s="1404"/>
      <c r="AQ32" s="1404"/>
      <c r="AR32" s="1404"/>
      <c r="AS32" s="1404"/>
      <c r="AT32" s="1404"/>
      <c r="AU32" s="1404"/>
      <c r="AV32" s="1404"/>
      <c r="AW32" s="1404"/>
      <c r="AX32" s="1404"/>
      <c r="AY32" s="1404"/>
      <c r="AZ32" s="1404"/>
      <c r="BA32" s="1404"/>
      <c r="BB32" s="1404"/>
      <c r="BC32" s="1404"/>
      <c r="BD32" s="1404"/>
      <c r="BE32" s="1406"/>
      <c r="BF32" s="47"/>
      <c r="BG32" s="2"/>
      <c r="BH32" s="2"/>
      <c r="BI32" s="2"/>
    </row>
    <row r="33" spans="1:61" s="79" customFormat="1" ht="18" customHeight="1">
      <c r="A33" s="2"/>
      <c r="B33" s="1563"/>
      <c r="C33" s="1564"/>
      <c r="D33" s="1564"/>
      <c r="E33" s="1564"/>
      <c r="F33" s="1564"/>
      <c r="G33" s="1565"/>
      <c r="H33" s="1441"/>
      <c r="I33" s="1442"/>
      <c r="J33" s="1442"/>
      <c r="K33" s="1442"/>
      <c r="L33" s="1442"/>
      <c r="M33" s="1442"/>
      <c r="N33" s="1442"/>
      <c r="O33" s="1442"/>
      <c r="P33" s="1442"/>
      <c r="Q33" s="1442"/>
      <c r="R33" s="1442"/>
      <c r="S33" s="1442"/>
      <c r="T33" s="1442"/>
      <c r="U33" s="1442"/>
      <c r="V33" s="1442"/>
      <c r="W33" s="1442"/>
      <c r="X33" s="1442"/>
      <c r="Y33" s="1442"/>
      <c r="Z33" s="1442"/>
      <c r="AA33" s="1442"/>
      <c r="AB33" s="1442"/>
      <c r="AC33" s="1442"/>
      <c r="AD33" s="1442"/>
      <c r="AE33" s="1442"/>
      <c r="AF33" s="1512"/>
      <c r="AG33" s="1441"/>
      <c r="AH33" s="1442"/>
      <c r="AI33" s="1442"/>
      <c r="AJ33" s="1442"/>
      <c r="AK33" s="1442"/>
      <c r="AL33" s="1442"/>
      <c r="AM33" s="1442"/>
      <c r="AN33" s="1442"/>
      <c r="AO33" s="1442"/>
      <c r="AP33" s="1442"/>
      <c r="AQ33" s="1442"/>
      <c r="AR33" s="1442"/>
      <c r="AS33" s="1442"/>
      <c r="AT33" s="1442"/>
      <c r="AU33" s="1442"/>
      <c r="AV33" s="1442"/>
      <c r="AW33" s="1442"/>
      <c r="AX33" s="1442"/>
      <c r="AY33" s="1442"/>
      <c r="AZ33" s="1442"/>
      <c r="BA33" s="1442"/>
      <c r="BB33" s="1442"/>
      <c r="BC33" s="1442"/>
      <c r="BD33" s="1442"/>
      <c r="BE33" s="1443"/>
      <c r="BF33" s="47"/>
      <c r="BG33" s="2"/>
      <c r="BH33" s="2"/>
      <c r="BI33" s="2"/>
    </row>
    <row r="34" spans="1:61" s="79" customFormat="1" ht="12" customHeight="1">
      <c r="A34" s="2"/>
      <c r="B34" s="1398" t="s">
        <v>21</v>
      </c>
      <c r="C34" s="1399"/>
      <c r="D34" s="1399"/>
      <c r="E34" s="1399"/>
      <c r="F34" s="1399"/>
      <c r="G34" s="1400"/>
      <c r="H34" s="1570" t="s">
        <v>310</v>
      </c>
      <c r="I34" s="1571"/>
      <c r="J34" s="1571"/>
      <c r="K34" s="1572"/>
      <c r="L34" s="133" t="s">
        <v>375</v>
      </c>
      <c r="M34" s="125"/>
      <c r="N34" s="125"/>
      <c r="O34" s="125"/>
      <c r="P34" s="1404"/>
      <c r="Q34" s="1404"/>
      <c r="R34" s="1404"/>
      <c r="S34" s="1404"/>
      <c r="T34" s="1404"/>
      <c r="U34" s="1404"/>
      <c r="V34" s="1404"/>
      <c r="W34" s="1404"/>
      <c r="X34" s="1404"/>
      <c r="Y34" s="1404"/>
      <c r="Z34" s="1404"/>
      <c r="AA34" s="1404"/>
      <c r="AB34" s="1404"/>
      <c r="AC34" s="1404"/>
      <c r="AD34" s="1404"/>
      <c r="AE34" s="1404"/>
      <c r="AF34" s="1405"/>
      <c r="AG34" s="1570" t="s">
        <v>310</v>
      </c>
      <c r="AH34" s="1571"/>
      <c r="AI34" s="1571"/>
      <c r="AJ34" s="1572"/>
      <c r="AK34" s="133" t="s">
        <v>372</v>
      </c>
      <c r="AL34" s="125"/>
      <c r="AM34" s="125"/>
      <c r="AN34" s="125"/>
      <c r="AO34" s="1404"/>
      <c r="AP34" s="1404"/>
      <c r="AQ34" s="1404"/>
      <c r="AR34" s="1404"/>
      <c r="AS34" s="1404"/>
      <c r="AT34" s="1404"/>
      <c r="AU34" s="1404"/>
      <c r="AV34" s="1404"/>
      <c r="AW34" s="1404"/>
      <c r="AX34" s="1404"/>
      <c r="AY34" s="1404"/>
      <c r="AZ34" s="1404"/>
      <c r="BA34" s="1404"/>
      <c r="BB34" s="1404"/>
      <c r="BC34" s="1404"/>
      <c r="BD34" s="1404"/>
      <c r="BE34" s="1406"/>
      <c r="BF34" s="47"/>
      <c r="BG34" s="2"/>
      <c r="BH34" s="2"/>
      <c r="BI34" s="2"/>
    </row>
    <row r="35" spans="1:61" s="79" customFormat="1" ht="18" customHeight="1">
      <c r="A35" s="2"/>
      <c r="B35" s="1487"/>
      <c r="C35" s="1488"/>
      <c r="D35" s="1488"/>
      <c r="E35" s="1488"/>
      <c r="F35" s="1488"/>
      <c r="G35" s="1489"/>
      <c r="H35" s="1573"/>
      <c r="I35" s="1574"/>
      <c r="J35" s="1574"/>
      <c r="K35" s="1575"/>
      <c r="L35" s="1585"/>
      <c r="M35" s="1585"/>
      <c r="N35" s="1585"/>
      <c r="O35" s="1585"/>
      <c r="P35" s="1585"/>
      <c r="Q35" s="1585"/>
      <c r="R35" s="1585"/>
      <c r="S35" s="1585"/>
      <c r="T35" s="1585"/>
      <c r="U35" s="1585"/>
      <c r="V35" s="1585"/>
      <c r="W35" s="1585"/>
      <c r="X35" s="1585"/>
      <c r="Y35" s="1585"/>
      <c r="Z35" s="1585"/>
      <c r="AA35" s="1585"/>
      <c r="AB35" s="1585"/>
      <c r="AC35" s="1585"/>
      <c r="AD35" s="1585"/>
      <c r="AE35" s="1585"/>
      <c r="AF35" s="1586"/>
      <c r="AG35" s="1573"/>
      <c r="AH35" s="1574"/>
      <c r="AI35" s="1574"/>
      <c r="AJ35" s="1575"/>
      <c r="AK35" s="1585"/>
      <c r="AL35" s="1585"/>
      <c r="AM35" s="1585"/>
      <c r="AN35" s="1585"/>
      <c r="AO35" s="1585"/>
      <c r="AP35" s="1585"/>
      <c r="AQ35" s="1585"/>
      <c r="AR35" s="1585"/>
      <c r="AS35" s="1585"/>
      <c r="AT35" s="1585"/>
      <c r="AU35" s="1585"/>
      <c r="AV35" s="1585"/>
      <c r="AW35" s="1585"/>
      <c r="AX35" s="1585"/>
      <c r="AY35" s="1585"/>
      <c r="AZ35" s="1585"/>
      <c r="BA35" s="1585"/>
      <c r="BB35" s="1585"/>
      <c r="BC35" s="1585"/>
      <c r="BD35" s="1585"/>
      <c r="BE35" s="1587"/>
      <c r="BF35" s="47"/>
      <c r="BG35" s="2"/>
      <c r="BH35" s="2"/>
      <c r="BI35" s="2"/>
    </row>
    <row r="36" spans="1:61" s="79" customFormat="1" ht="18" customHeight="1">
      <c r="A36" s="2"/>
      <c r="B36" s="1401"/>
      <c r="C36" s="1402"/>
      <c r="D36" s="1402"/>
      <c r="E36" s="1402"/>
      <c r="F36" s="1402"/>
      <c r="G36" s="1403"/>
      <c r="H36" s="1566" t="s">
        <v>311</v>
      </c>
      <c r="I36" s="1567"/>
      <c r="J36" s="1567"/>
      <c r="K36" s="1568"/>
      <c r="L36" s="1484"/>
      <c r="M36" s="1484"/>
      <c r="N36" s="1484"/>
      <c r="O36" s="1484"/>
      <c r="P36" s="1484"/>
      <c r="Q36" s="1484"/>
      <c r="R36" s="1484"/>
      <c r="S36" s="1484"/>
      <c r="T36" s="1484"/>
      <c r="U36" s="1484"/>
      <c r="V36" s="1484"/>
      <c r="W36" s="1484"/>
      <c r="X36" s="1484"/>
      <c r="Y36" s="1484"/>
      <c r="Z36" s="1484"/>
      <c r="AA36" s="1484"/>
      <c r="AB36" s="1484"/>
      <c r="AC36" s="1484"/>
      <c r="AD36" s="1484"/>
      <c r="AE36" s="1484"/>
      <c r="AF36" s="1485"/>
      <c r="AG36" s="1566" t="s">
        <v>311</v>
      </c>
      <c r="AH36" s="1567"/>
      <c r="AI36" s="1567"/>
      <c r="AJ36" s="1568"/>
      <c r="AK36" s="1484"/>
      <c r="AL36" s="1484"/>
      <c r="AM36" s="1484"/>
      <c r="AN36" s="1484"/>
      <c r="AO36" s="1484"/>
      <c r="AP36" s="1484"/>
      <c r="AQ36" s="1484"/>
      <c r="AR36" s="1484"/>
      <c r="AS36" s="1484"/>
      <c r="AT36" s="1484"/>
      <c r="AU36" s="1484"/>
      <c r="AV36" s="1484"/>
      <c r="AW36" s="1484"/>
      <c r="AX36" s="1484"/>
      <c r="AY36" s="1484"/>
      <c r="AZ36" s="1484"/>
      <c r="BA36" s="1484"/>
      <c r="BB36" s="1484"/>
      <c r="BC36" s="1484"/>
      <c r="BD36" s="1484"/>
      <c r="BE36" s="1486"/>
      <c r="BF36" s="47"/>
      <c r="BG36" s="2"/>
      <c r="BH36" s="2"/>
      <c r="BI36" s="2"/>
    </row>
    <row r="37" spans="1:61" s="79" customFormat="1" ht="12" customHeight="1">
      <c r="A37" s="2"/>
      <c r="B37" s="1560" t="s">
        <v>20</v>
      </c>
      <c r="C37" s="1561"/>
      <c r="D37" s="1561"/>
      <c r="E37" s="1561"/>
      <c r="F37" s="1561"/>
      <c r="G37" s="1562"/>
      <c r="H37" s="123" t="s">
        <v>376</v>
      </c>
      <c r="I37" s="1437"/>
      <c r="J37" s="1437"/>
      <c r="K37" s="1437"/>
      <c r="L37" s="141" t="s">
        <v>24</v>
      </c>
      <c r="M37" s="1437"/>
      <c r="N37" s="1437"/>
      <c r="O37" s="1437"/>
      <c r="P37" s="1437"/>
      <c r="Q37" s="124"/>
      <c r="R37" s="124"/>
      <c r="S37" s="126"/>
      <c r="T37" s="124"/>
      <c r="U37" s="124"/>
      <c r="V37" s="124"/>
      <c r="W37" s="124"/>
      <c r="X37" s="124"/>
      <c r="Y37" s="124"/>
      <c r="Z37" s="124"/>
      <c r="AA37" s="124"/>
      <c r="AB37" s="124"/>
      <c r="AC37" s="124"/>
      <c r="AD37" s="124"/>
      <c r="AE37" s="124"/>
      <c r="AF37" s="127"/>
      <c r="AG37" s="123" t="s">
        <v>308</v>
      </c>
      <c r="AH37" s="1437"/>
      <c r="AI37" s="1437"/>
      <c r="AJ37" s="1437"/>
      <c r="AK37" s="141" t="s">
        <v>24</v>
      </c>
      <c r="AL37" s="1437"/>
      <c r="AM37" s="1437"/>
      <c r="AN37" s="1437"/>
      <c r="AO37" s="1437"/>
      <c r="AP37" s="124"/>
      <c r="AQ37" s="124"/>
      <c r="AR37" s="124"/>
      <c r="AS37" s="126"/>
      <c r="AT37" s="124"/>
      <c r="AU37" s="124"/>
      <c r="AV37" s="124"/>
      <c r="AW37" s="124"/>
      <c r="AX37" s="124"/>
      <c r="AY37" s="124"/>
      <c r="AZ37" s="124"/>
      <c r="BA37" s="124"/>
      <c r="BB37" s="124"/>
      <c r="BC37" s="124"/>
      <c r="BD37" s="124"/>
      <c r="BE37" s="132"/>
      <c r="BF37" s="47"/>
      <c r="BG37" s="2"/>
      <c r="BH37" s="2"/>
      <c r="BI37" s="2"/>
    </row>
    <row r="38" spans="1:61" s="79" customFormat="1" ht="18" customHeight="1">
      <c r="A38" s="2"/>
      <c r="B38" s="1563"/>
      <c r="C38" s="1564"/>
      <c r="D38" s="1564"/>
      <c r="E38" s="1564"/>
      <c r="F38" s="1564"/>
      <c r="G38" s="1565"/>
      <c r="H38" s="1441"/>
      <c r="I38" s="1442"/>
      <c r="J38" s="1442"/>
      <c r="K38" s="1442"/>
      <c r="L38" s="1442"/>
      <c r="M38" s="1442"/>
      <c r="N38" s="1442"/>
      <c r="O38" s="1442"/>
      <c r="P38" s="1442"/>
      <c r="Q38" s="1442"/>
      <c r="R38" s="1442"/>
      <c r="S38" s="1442"/>
      <c r="T38" s="1442"/>
      <c r="U38" s="1442"/>
      <c r="V38" s="1442"/>
      <c r="W38" s="1442"/>
      <c r="X38" s="1442"/>
      <c r="Y38" s="1442"/>
      <c r="Z38" s="1442"/>
      <c r="AA38" s="1442"/>
      <c r="AB38" s="1442"/>
      <c r="AC38" s="1442"/>
      <c r="AD38" s="1442"/>
      <c r="AE38" s="1442"/>
      <c r="AF38" s="1512"/>
      <c r="AG38" s="1441"/>
      <c r="AH38" s="1442"/>
      <c r="AI38" s="1442"/>
      <c r="AJ38" s="1442"/>
      <c r="AK38" s="1442"/>
      <c r="AL38" s="1442"/>
      <c r="AM38" s="1442"/>
      <c r="AN38" s="1442"/>
      <c r="AO38" s="1442"/>
      <c r="AP38" s="1442"/>
      <c r="AQ38" s="1442"/>
      <c r="AR38" s="1442"/>
      <c r="AS38" s="1442"/>
      <c r="AT38" s="1442"/>
      <c r="AU38" s="1442"/>
      <c r="AV38" s="1442"/>
      <c r="AW38" s="1442"/>
      <c r="AX38" s="1442"/>
      <c r="AY38" s="1442"/>
      <c r="AZ38" s="1442"/>
      <c r="BA38" s="1442"/>
      <c r="BB38" s="1442"/>
      <c r="BC38" s="1442"/>
      <c r="BD38" s="1442"/>
      <c r="BE38" s="1443"/>
      <c r="BF38" s="47"/>
      <c r="BG38" s="2"/>
      <c r="BH38" s="2"/>
      <c r="BI38" s="2"/>
    </row>
    <row r="39" spans="1:61" s="79" customFormat="1" ht="18" customHeight="1" thickBot="1">
      <c r="A39" s="2"/>
      <c r="B39" s="1548" t="s">
        <v>22</v>
      </c>
      <c r="C39" s="1549"/>
      <c r="D39" s="1549"/>
      <c r="E39" s="1549"/>
      <c r="F39" s="1549"/>
      <c r="G39" s="1550"/>
      <c r="H39" s="1551"/>
      <c r="I39" s="1552"/>
      <c r="J39" s="1552"/>
      <c r="K39" s="1552"/>
      <c r="L39" s="1552"/>
      <c r="M39" s="1552"/>
      <c r="N39" s="1552"/>
      <c r="O39" s="1552"/>
      <c r="P39" s="1552"/>
      <c r="Q39" s="1552"/>
      <c r="R39" s="1552"/>
      <c r="S39" s="1552"/>
      <c r="T39" s="1552"/>
      <c r="U39" s="1552"/>
      <c r="V39" s="1552"/>
      <c r="W39" s="1552"/>
      <c r="X39" s="1552"/>
      <c r="Y39" s="1552"/>
      <c r="Z39" s="1552"/>
      <c r="AA39" s="1552"/>
      <c r="AB39" s="1552"/>
      <c r="AC39" s="1552"/>
      <c r="AD39" s="1552"/>
      <c r="AE39" s="1552"/>
      <c r="AF39" s="1553"/>
      <c r="AG39" s="1551"/>
      <c r="AH39" s="1552"/>
      <c r="AI39" s="1552"/>
      <c r="AJ39" s="1552"/>
      <c r="AK39" s="1552"/>
      <c r="AL39" s="1552"/>
      <c r="AM39" s="1552"/>
      <c r="AN39" s="1552"/>
      <c r="AO39" s="1552"/>
      <c r="AP39" s="1552"/>
      <c r="AQ39" s="1552"/>
      <c r="AR39" s="1552"/>
      <c r="AS39" s="1552"/>
      <c r="AT39" s="1552"/>
      <c r="AU39" s="1552"/>
      <c r="AV39" s="1552"/>
      <c r="AW39" s="1552"/>
      <c r="AX39" s="1552"/>
      <c r="AY39" s="1552"/>
      <c r="AZ39" s="1552"/>
      <c r="BA39" s="1552"/>
      <c r="BB39" s="1552"/>
      <c r="BC39" s="1552"/>
      <c r="BD39" s="1552"/>
      <c r="BE39" s="1554"/>
      <c r="BF39" s="47"/>
      <c r="BG39" s="2"/>
      <c r="BH39" s="2"/>
      <c r="BI39" s="2"/>
    </row>
    <row r="40" spans="1:61" s="79" customFormat="1" ht="12" customHeight="1">
      <c r="A40" s="2"/>
      <c r="B40" s="30"/>
      <c r="C40" s="136" t="s">
        <v>317</v>
      </c>
      <c r="D40" s="172"/>
      <c r="E40" s="172"/>
      <c r="F40" s="172"/>
      <c r="G40" s="172"/>
      <c r="H40" s="30"/>
      <c r="I40" s="128"/>
      <c r="J40" s="128"/>
      <c r="K40" s="128"/>
      <c r="L40" s="128"/>
      <c r="M40" s="128"/>
      <c r="N40" s="128"/>
      <c r="O40" s="128"/>
      <c r="P40" s="128"/>
      <c r="Q40" s="128"/>
      <c r="R40" s="128"/>
      <c r="S40" s="128"/>
      <c r="T40" s="128"/>
      <c r="U40" s="128"/>
      <c r="V40" s="128"/>
      <c r="W40" s="128"/>
      <c r="X40" s="128"/>
      <c r="Y40" s="128"/>
      <c r="Z40" s="128"/>
      <c r="AA40" s="128"/>
      <c r="AB40" s="128"/>
      <c r="AC40" s="128"/>
      <c r="AD40" s="128"/>
      <c r="AE40" s="128"/>
      <c r="AF40" s="128"/>
      <c r="AG40" s="122"/>
      <c r="AH40" s="122"/>
      <c r="AI40" s="122"/>
      <c r="AJ40" s="122"/>
      <c r="AK40" s="122"/>
      <c r="AL40" s="122"/>
      <c r="AM40" s="122"/>
      <c r="AN40" s="122"/>
      <c r="AO40" s="122"/>
      <c r="AP40" s="122"/>
      <c r="AQ40" s="122"/>
      <c r="AR40" s="122"/>
      <c r="AS40" s="122"/>
      <c r="AT40" s="122"/>
      <c r="AU40" s="122"/>
      <c r="AV40" s="122"/>
      <c r="AW40" s="122"/>
      <c r="AX40" s="122"/>
      <c r="AY40" s="122"/>
      <c r="AZ40" s="122"/>
      <c r="BA40" s="122"/>
      <c r="BB40" s="122"/>
      <c r="BC40" s="122"/>
      <c r="BD40" s="122"/>
      <c r="BE40" s="122"/>
      <c r="BF40" s="47"/>
      <c r="BG40" s="2"/>
      <c r="BH40" s="2"/>
      <c r="BI40" s="2"/>
    </row>
    <row r="41" spans="1:61" s="79" customFormat="1" ht="12" customHeight="1">
      <c r="A41" s="2"/>
      <c r="B41" s="30"/>
      <c r="C41" s="136" t="s">
        <v>357</v>
      </c>
      <c r="D41" s="172"/>
      <c r="E41" s="172"/>
      <c r="F41" s="172"/>
      <c r="G41" s="172"/>
      <c r="H41" s="30"/>
      <c r="I41" s="128"/>
      <c r="J41" s="128"/>
      <c r="K41" s="128"/>
      <c r="L41" s="128"/>
      <c r="M41" s="128"/>
      <c r="N41" s="128"/>
      <c r="O41" s="128"/>
      <c r="P41" s="128"/>
      <c r="Q41" s="128"/>
      <c r="R41" s="128"/>
      <c r="S41" s="128"/>
      <c r="T41" s="128"/>
      <c r="U41" s="128"/>
      <c r="V41" s="128"/>
      <c r="W41" s="128"/>
      <c r="X41" s="128"/>
      <c r="Y41" s="128"/>
      <c r="Z41" s="128"/>
      <c r="AA41" s="128"/>
      <c r="AB41" s="128"/>
      <c r="AC41" s="128"/>
      <c r="AD41" s="128"/>
      <c r="AE41" s="128"/>
      <c r="AF41" s="128"/>
      <c r="AG41" s="122"/>
      <c r="AH41" s="122"/>
      <c r="AI41" s="122"/>
      <c r="AJ41" s="122"/>
      <c r="AK41" s="122"/>
      <c r="AL41" s="122"/>
      <c r="AM41" s="122"/>
      <c r="AN41" s="122"/>
      <c r="AO41" s="122"/>
      <c r="AP41" s="122"/>
      <c r="AQ41" s="122"/>
      <c r="AR41" s="122"/>
      <c r="AS41" s="122"/>
      <c r="AT41" s="122"/>
      <c r="AU41" s="122"/>
      <c r="AV41" s="122"/>
      <c r="AW41" s="122"/>
      <c r="AX41" s="122"/>
      <c r="AY41" s="122"/>
      <c r="AZ41" s="122"/>
      <c r="BA41" s="122"/>
      <c r="BB41" s="122"/>
      <c r="BC41" s="122"/>
      <c r="BD41" s="122"/>
      <c r="BE41" s="122"/>
      <c r="BF41" s="47"/>
      <c r="BG41" s="2"/>
      <c r="BH41" s="2"/>
      <c r="BI41" s="2"/>
    </row>
    <row r="42" spans="1:61" s="79" customFormat="1" ht="9" customHeight="1">
      <c r="A42" s="2"/>
      <c r="B42" s="30"/>
      <c r="C42" s="136"/>
      <c r="D42" s="172"/>
      <c r="E42" s="172"/>
      <c r="F42" s="172"/>
      <c r="G42" s="172"/>
      <c r="H42" s="30"/>
      <c r="I42" s="128"/>
      <c r="J42" s="128"/>
      <c r="K42" s="128"/>
      <c r="L42" s="128"/>
      <c r="M42" s="128"/>
      <c r="N42" s="128"/>
      <c r="O42" s="128"/>
      <c r="P42" s="128"/>
      <c r="Q42" s="128"/>
      <c r="R42" s="128"/>
      <c r="S42" s="128"/>
      <c r="T42" s="128"/>
      <c r="U42" s="128"/>
      <c r="V42" s="128"/>
      <c r="W42" s="128"/>
      <c r="X42" s="128"/>
      <c r="Y42" s="128"/>
      <c r="Z42" s="128"/>
      <c r="AA42" s="128"/>
      <c r="AB42" s="128"/>
      <c r="AC42" s="128"/>
      <c r="AD42" s="128"/>
      <c r="AE42" s="128"/>
      <c r="AF42" s="128"/>
      <c r="AG42" s="122"/>
      <c r="AH42" s="122"/>
      <c r="AI42" s="122"/>
      <c r="AJ42" s="122"/>
      <c r="AK42" s="122"/>
      <c r="AL42" s="122"/>
      <c r="AM42" s="122"/>
      <c r="AN42" s="122"/>
      <c r="AO42" s="122"/>
      <c r="AP42" s="122"/>
      <c r="AQ42" s="122"/>
      <c r="AR42" s="122"/>
      <c r="AS42" s="122"/>
      <c r="AT42" s="122"/>
      <c r="AU42" s="122"/>
      <c r="AV42" s="122"/>
      <c r="AW42" s="122"/>
      <c r="AX42" s="122"/>
      <c r="AY42" s="122"/>
      <c r="AZ42" s="122"/>
      <c r="BA42" s="122"/>
      <c r="BB42" s="122"/>
      <c r="BC42" s="122"/>
      <c r="BD42" s="122"/>
      <c r="BE42" s="122"/>
      <c r="BF42" s="47"/>
      <c r="BG42" s="2"/>
      <c r="BH42" s="2"/>
      <c r="BI42" s="2"/>
    </row>
    <row r="43" spans="1:61" s="79" customFormat="1" ht="16.5" customHeight="1" thickBot="1">
      <c r="A43" s="2"/>
      <c r="B43" s="130" t="s">
        <v>341</v>
      </c>
      <c r="C43" s="136"/>
      <c r="D43" s="172"/>
      <c r="E43" s="172"/>
      <c r="F43" s="172"/>
      <c r="G43" s="172"/>
      <c r="H43" s="30"/>
      <c r="I43" s="128"/>
      <c r="J43" s="128"/>
      <c r="K43" s="128"/>
      <c r="L43" s="128"/>
      <c r="M43" s="128"/>
      <c r="N43" s="128"/>
      <c r="O43" s="128"/>
      <c r="P43" s="128"/>
      <c r="Q43" s="128"/>
      <c r="R43" s="128"/>
      <c r="S43" s="128"/>
      <c r="T43" s="128"/>
      <c r="U43" s="128"/>
      <c r="V43" s="128"/>
      <c r="W43" s="128"/>
      <c r="X43" s="128"/>
      <c r="Y43" s="128"/>
      <c r="Z43" s="128"/>
      <c r="AA43" s="128"/>
      <c r="AB43" s="128"/>
      <c r="AC43" s="128"/>
      <c r="AD43" s="128"/>
      <c r="AE43" s="128"/>
      <c r="AF43" s="128"/>
      <c r="AG43" s="122"/>
      <c r="AH43" s="122"/>
      <c r="AI43" s="122"/>
      <c r="AJ43" s="122"/>
      <c r="AK43" s="122"/>
      <c r="AL43" s="122"/>
      <c r="AM43" s="122"/>
      <c r="AN43" s="122"/>
      <c r="AO43" s="122"/>
      <c r="AP43" s="122"/>
      <c r="AQ43" s="122"/>
      <c r="AR43" s="122"/>
      <c r="AS43" s="122"/>
      <c r="AT43" s="122"/>
      <c r="AU43" s="122"/>
      <c r="AV43" s="122"/>
      <c r="AW43" s="122"/>
      <c r="AX43" s="122"/>
      <c r="AY43" s="122"/>
      <c r="AZ43" s="122"/>
      <c r="BA43" s="122"/>
      <c r="BB43" s="122"/>
      <c r="BC43" s="122"/>
      <c r="BD43" s="122"/>
      <c r="BE43" s="122"/>
      <c r="BF43" s="47"/>
      <c r="BG43" s="2"/>
      <c r="BH43" s="2"/>
      <c r="BI43" s="2"/>
    </row>
    <row r="44" spans="1:61" s="79" customFormat="1" ht="15" customHeight="1">
      <c r="A44" s="2"/>
      <c r="B44" s="1555" t="s">
        <v>320</v>
      </c>
      <c r="C44" s="1556"/>
      <c r="D44" s="1556"/>
      <c r="E44" s="1556"/>
      <c r="F44" s="1556"/>
      <c r="G44" s="1556"/>
      <c r="H44" s="1556"/>
      <c r="I44" s="1556"/>
      <c r="J44" s="1556"/>
      <c r="K44" s="1556"/>
      <c r="L44" s="1556"/>
      <c r="M44" s="1556"/>
      <c r="N44" s="1556"/>
      <c r="O44" s="1556"/>
      <c r="P44" s="1556"/>
      <c r="Q44" s="1556"/>
      <c r="R44" s="1556"/>
      <c r="S44" s="1556"/>
      <c r="T44" s="1556"/>
      <c r="U44" s="1556"/>
      <c r="V44" s="1556"/>
      <c r="W44" s="1556"/>
      <c r="X44" s="1556"/>
      <c r="Y44" s="1556"/>
      <c r="Z44" s="1556"/>
      <c r="AA44" s="1556"/>
      <c r="AB44" s="1556"/>
      <c r="AC44" s="1556"/>
      <c r="AD44" s="1556"/>
      <c r="AE44" s="1556"/>
      <c r="AF44" s="1556"/>
      <c r="AG44" s="1556"/>
      <c r="AH44" s="1556"/>
      <c r="AI44" s="1556"/>
      <c r="AJ44" s="1556"/>
      <c r="AK44" s="1556"/>
      <c r="AL44" s="1556"/>
      <c r="AM44" s="1556"/>
      <c r="AN44" s="1556"/>
      <c r="AO44" s="1556"/>
      <c r="AP44" s="1556"/>
      <c r="AQ44" s="1556"/>
      <c r="AR44" s="1423" t="s">
        <v>335</v>
      </c>
      <c r="AS44" s="1424"/>
      <c r="AT44" s="1424"/>
      <c r="AU44" s="1424"/>
      <c r="AV44" s="1424"/>
      <c r="AW44" s="1424"/>
      <c r="AX44" s="1424"/>
      <c r="AY44" s="1424"/>
      <c r="AZ44" s="1424"/>
      <c r="BA44" s="1424"/>
      <c r="BB44" s="1424"/>
      <c r="BC44" s="1424"/>
      <c r="BD44" s="1424"/>
      <c r="BE44" s="1426"/>
      <c r="BF44" s="47"/>
      <c r="BG44" s="2"/>
    </row>
    <row r="45" spans="1:61" s="79" customFormat="1" ht="18" customHeight="1">
      <c r="A45" s="2"/>
      <c r="B45" s="160" t="s">
        <v>332</v>
      </c>
      <c r="C45" s="151"/>
      <c r="D45" s="134"/>
      <c r="E45" s="134"/>
      <c r="F45" s="134"/>
      <c r="G45" s="134"/>
      <c r="H45" s="152"/>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49"/>
      <c r="AH45" s="149"/>
      <c r="AI45" s="149"/>
      <c r="AJ45" s="149"/>
      <c r="AK45" s="149"/>
      <c r="AL45" s="149"/>
      <c r="AM45" s="149"/>
      <c r="AN45" s="149"/>
      <c r="AO45" s="149"/>
      <c r="AP45" s="149"/>
      <c r="AQ45" s="135"/>
      <c r="AR45" s="1557" t="s">
        <v>331</v>
      </c>
      <c r="AS45" s="1558"/>
      <c r="AT45" s="1558"/>
      <c r="AU45" s="1558"/>
      <c r="AV45" s="1558"/>
      <c r="AW45" s="1558"/>
      <c r="AX45" s="1558"/>
      <c r="AY45" s="1558"/>
      <c r="AZ45" s="1558"/>
      <c r="BA45" s="1558"/>
      <c r="BB45" s="1558"/>
      <c r="BC45" s="1558"/>
      <c r="BD45" s="1558"/>
      <c r="BE45" s="1559"/>
      <c r="BF45" s="47"/>
      <c r="BG45" s="2"/>
    </row>
    <row r="46" spans="1:61" s="79" customFormat="1" ht="18" customHeight="1">
      <c r="A46" s="2"/>
      <c r="B46" s="160" t="s">
        <v>333</v>
      </c>
      <c r="C46" s="151"/>
      <c r="D46" s="134"/>
      <c r="E46" s="134"/>
      <c r="F46" s="134"/>
      <c r="G46" s="134"/>
      <c r="H46" s="152"/>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49"/>
      <c r="AH46" s="149"/>
      <c r="AI46" s="149"/>
      <c r="AJ46" s="149"/>
      <c r="AK46" s="149"/>
      <c r="AL46" s="149"/>
      <c r="AM46" s="149"/>
      <c r="AN46" s="149"/>
      <c r="AO46" s="149"/>
      <c r="AP46" s="149"/>
      <c r="AQ46" s="135"/>
      <c r="AR46" s="1532"/>
      <c r="AS46" s="1533"/>
      <c r="AT46" s="1533"/>
      <c r="AU46" s="1533"/>
      <c r="AV46" s="1533"/>
      <c r="AW46" s="1533"/>
      <c r="AX46" s="1533"/>
      <c r="AY46" s="1533"/>
      <c r="AZ46" s="1533"/>
      <c r="BA46" s="1533"/>
      <c r="BB46" s="1533"/>
      <c r="BC46" s="1533"/>
      <c r="BD46" s="1533"/>
      <c r="BE46" s="1534"/>
      <c r="BF46" s="47"/>
      <c r="BG46" s="2"/>
    </row>
    <row r="47" spans="1:61" s="79" customFormat="1" ht="15" customHeight="1">
      <c r="A47" s="2"/>
      <c r="B47" s="1535" t="s">
        <v>336</v>
      </c>
      <c r="C47" s="1536"/>
      <c r="D47" s="1536"/>
      <c r="E47" s="1536"/>
      <c r="F47" s="1536"/>
      <c r="G47" s="1536"/>
      <c r="H47" s="1536"/>
      <c r="I47" s="1536"/>
      <c r="J47" s="1536"/>
      <c r="K47" s="1536"/>
      <c r="L47" s="1536"/>
      <c r="M47" s="1536"/>
      <c r="N47" s="1537"/>
      <c r="O47" s="1541" t="s">
        <v>337</v>
      </c>
      <c r="P47" s="1542"/>
      <c r="Q47" s="1542"/>
      <c r="R47" s="1542"/>
      <c r="S47" s="1542"/>
      <c r="T47" s="1542"/>
      <c r="U47" s="1542"/>
      <c r="V47" s="1542"/>
      <c r="W47" s="1542"/>
      <c r="X47" s="1542"/>
      <c r="Y47" s="1542"/>
      <c r="Z47" s="1542"/>
      <c r="AA47" s="1542"/>
      <c r="AB47" s="1542"/>
      <c r="AC47" s="1542"/>
      <c r="AD47" s="1542"/>
      <c r="AE47" s="1542"/>
      <c r="AF47" s="1542"/>
      <c r="AG47" s="1542"/>
      <c r="AH47" s="1542"/>
      <c r="AI47" s="1542"/>
      <c r="AJ47" s="1542"/>
      <c r="AK47" s="1542"/>
      <c r="AL47" s="1542"/>
      <c r="AM47" s="1542"/>
      <c r="AN47" s="1542"/>
      <c r="AO47" s="1542"/>
      <c r="AP47" s="1542"/>
      <c r="AQ47" s="1543"/>
      <c r="AR47" s="148"/>
      <c r="AS47" s="149"/>
      <c r="AT47" s="149"/>
      <c r="AU47" s="1522" t="s">
        <v>18</v>
      </c>
      <c r="AV47" s="1522"/>
      <c r="AW47" s="149" t="s">
        <v>23</v>
      </c>
      <c r="AX47" s="149"/>
      <c r="AY47" s="149"/>
      <c r="AZ47" s="1522" t="s">
        <v>18</v>
      </c>
      <c r="BA47" s="1522"/>
      <c r="BB47" s="149" t="s">
        <v>288</v>
      </c>
      <c r="BC47" s="149"/>
      <c r="BD47" s="149"/>
      <c r="BE47" s="155"/>
      <c r="BF47" s="47"/>
      <c r="BG47" s="2"/>
    </row>
    <row r="48" spans="1:61" s="79" customFormat="1" ht="15" customHeight="1">
      <c r="A48" s="2"/>
      <c r="B48" s="1538"/>
      <c r="C48" s="1539"/>
      <c r="D48" s="1539"/>
      <c r="E48" s="1539"/>
      <c r="F48" s="1539"/>
      <c r="G48" s="1539"/>
      <c r="H48" s="1539"/>
      <c r="I48" s="1539"/>
      <c r="J48" s="1539"/>
      <c r="K48" s="1539"/>
      <c r="L48" s="1539"/>
      <c r="M48" s="1539"/>
      <c r="N48" s="1540"/>
      <c r="O48" s="1544" t="s">
        <v>338</v>
      </c>
      <c r="P48" s="1545"/>
      <c r="Q48" s="1545"/>
      <c r="R48" s="1545"/>
      <c r="S48" s="1545"/>
      <c r="T48" s="1545"/>
      <c r="U48" s="1545"/>
      <c r="V48" s="1545"/>
      <c r="W48" s="1545"/>
      <c r="X48" s="1545"/>
      <c r="Y48" s="1545"/>
      <c r="Z48" s="1545"/>
      <c r="AA48" s="1545"/>
      <c r="AB48" s="1545"/>
      <c r="AC48" s="1545"/>
      <c r="AD48" s="1545"/>
      <c r="AE48" s="1545"/>
      <c r="AF48" s="1545"/>
      <c r="AG48" s="1545"/>
      <c r="AH48" s="1545"/>
      <c r="AI48" s="1545"/>
      <c r="AJ48" s="1545"/>
      <c r="AK48" s="1545"/>
      <c r="AL48" s="1545"/>
      <c r="AM48" s="1545"/>
      <c r="AN48" s="1545"/>
      <c r="AO48" s="1545"/>
      <c r="AP48" s="1545"/>
      <c r="AQ48" s="1546"/>
      <c r="AR48" s="153"/>
      <c r="AS48" s="154"/>
      <c r="AT48" s="154"/>
      <c r="AU48" s="1547" t="s">
        <v>18</v>
      </c>
      <c r="AV48" s="1547"/>
      <c r="AW48" s="154" t="s">
        <v>23</v>
      </c>
      <c r="AX48" s="154"/>
      <c r="AY48" s="154"/>
      <c r="AZ48" s="1547" t="s">
        <v>18</v>
      </c>
      <c r="BA48" s="1547"/>
      <c r="BB48" s="154" t="s">
        <v>288</v>
      </c>
      <c r="BC48" s="154"/>
      <c r="BD48" s="154"/>
      <c r="BE48" s="156"/>
      <c r="BF48" s="47"/>
      <c r="BG48" s="2"/>
    </row>
    <row r="49" spans="1:61" s="79" customFormat="1" ht="15" customHeight="1">
      <c r="A49" s="2"/>
      <c r="B49" s="160" t="s">
        <v>334</v>
      </c>
      <c r="C49" s="151"/>
      <c r="D49" s="134"/>
      <c r="E49" s="134"/>
      <c r="F49" s="134"/>
      <c r="G49" s="134"/>
      <c r="H49" s="152"/>
      <c r="I49" s="137"/>
      <c r="J49" s="137"/>
      <c r="K49" s="137"/>
      <c r="L49" s="137"/>
      <c r="M49" s="137"/>
      <c r="N49" s="137"/>
      <c r="O49" s="173"/>
      <c r="P49" s="173"/>
      <c r="Q49" s="173"/>
      <c r="R49" s="173"/>
      <c r="S49" s="173"/>
      <c r="T49" s="173"/>
      <c r="U49" s="173"/>
      <c r="V49" s="173"/>
      <c r="W49" s="173"/>
      <c r="X49" s="173"/>
      <c r="Y49" s="173"/>
      <c r="Z49" s="173"/>
      <c r="AA49" s="173"/>
      <c r="AB49" s="173"/>
      <c r="AC49" s="173"/>
      <c r="AD49" s="173"/>
      <c r="AE49" s="173"/>
      <c r="AF49" s="173"/>
      <c r="AG49" s="173"/>
      <c r="AH49" s="173"/>
      <c r="AI49" s="173"/>
      <c r="AJ49" s="173"/>
      <c r="AK49" s="173"/>
      <c r="AL49" s="173"/>
      <c r="AM49" s="173"/>
      <c r="AN49" s="173"/>
      <c r="AO49" s="173"/>
      <c r="AP49" s="173"/>
      <c r="AQ49" s="135"/>
      <c r="AR49" s="148"/>
      <c r="AS49" s="149"/>
      <c r="AT49" s="149"/>
      <c r="AU49" s="1522" t="s">
        <v>18</v>
      </c>
      <c r="AV49" s="1522"/>
      <c r="AW49" s="149" t="s">
        <v>23</v>
      </c>
      <c r="AX49" s="149"/>
      <c r="AY49" s="149"/>
      <c r="AZ49" s="1522" t="s">
        <v>18</v>
      </c>
      <c r="BA49" s="1522"/>
      <c r="BB49" s="149" t="s">
        <v>288</v>
      </c>
      <c r="BC49" s="149"/>
      <c r="BD49" s="149"/>
      <c r="BE49" s="155"/>
      <c r="BF49" s="47"/>
      <c r="BG49" s="2"/>
    </row>
    <row r="50" spans="1:61" s="79" customFormat="1" ht="15" customHeight="1">
      <c r="A50" s="2"/>
      <c r="B50" s="1526" t="s">
        <v>330</v>
      </c>
      <c r="C50" s="1527"/>
      <c r="D50" s="1527"/>
      <c r="E50" s="1527"/>
      <c r="F50" s="1527"/>
      <c r="G50" s="1527"/>
      <c r="H50" s="1527"/>
      <c r="I50" s="1527"/>
      <c r="J50" s="1527"/>
      <c r="K50" s="1527"/>
      <c r="L50" s="1527"/>
      <c r="M50" s="1527"/>
      <c r="N50" s="1528"/>
      <c r="O50" s="1523" t="s">
        <v>377</v>
      </c>
      <c r="P50" s="1523"/>
      <c r="Q50" s="1523"/>
      <c r="R50" s="1523"/>
      <c r="S50" s="1523"/>
      <c r="T50" s="1523"/>
      <c r="U50" s="1523"/>
      <c r="V50" s="1523"/>
      <c r="W50" s="1523"/>
      <c r="X50" s="1523"/>
      <c r="Y50" s="1523"/>
      <c r="Z50" s="1523"/>
      <c r="AA50" s="1523"/>
      <c r="AB50" s="1523"/>
      <c r="AC50" s="1523"/>
      <c r="AD50" s="1523"/>
      <c r="AE50" s="1523"/>
      <c r="AF50" s="1523"/>
      <c r="AG50" s="1523"/>
      <c r="AH50" s="1523"/>
      <c r="AI50" s="1523"/>
      <c r="AJ50" s="1523"/>
      <c r="AK50" s="1523"/>
      <c r="AL50" s="1523"/>
      <c r="AM50" s="1523"/>
      <c r="AN50" s="1523"/>
      <c r="AO50" s="1523"/>
      <c r="AP50" s="1523"/>
      <c r="AQ50" s="1523"/>
      <c r="AR50" s="148"/>
      <c r="AS50" s="149"/>
      <c r="AT50" s="149"/>
      <c r="AU50" s="1522" t="s">
        <v>18</v>
      </c>
      <c r="AV50" s="1522"/>
      <c r="AW50" s="149" t="s">
        <v>23</v>
      </c>
      <c r="AX50" s="149"/>
      <c r="AY50" s="149"/>
      <c r="AZ50" s="1522" t="s">
        <v>18</v>
      </c>
      <c r="BA50" s="1522"/>
      <c r="BB50" s="149" t="s">
        <v>288</v>
      </c>
      <c r="BC50" s="149"/>
      <c r="BD50" s="149"/>
      <c r="BE50" s="155"/>
      <c r="BF50" s="47"/>
      <c r="BG50" s="2"/>
    </row>
    <row r="51" spans="1:61" s="79" customFormat="1" ht="15" customHeight="1">
      <c r="A51" s="2"/>
      <c r="B51" s="1526"/>
      <c r="C51" s="1527"/>
      <c r="D51" s="1527"/>
      <c r="E51" s="1527"/>
      <c r="F51" s="1527"/>
      <c r="G51" s="1527"/>
      <c r="H51" s="1527"/>
      <c r="I51" s="1527"/>
      <c r="J51" s="1527"/>
      <c r="K51" s="1527"/>
      <c r="L51" s="1527"/>
      <c r="M51" s="1527"/>
      <c r="N51" s="1528"/>
      <c r="O51" s="1523" t="s">
        <v>378</v>
      </c>
      <c r="P51" s="1523"/>
      <c r="Q51" s="1523"/>
      <c r="R51" s="1523"/>
      <c r="S51" s="1523"/>
      <c r="T51" s="1523"/>
      <c r="U51" s="1523"/>
      <c r="V51" s="1523"/>
      <c r="W51" s="1523"/>
      <c r="X51" s="1523"/>
      <c r="Y51" s="1523"/>
      <c r="Z51" s="1523"/>
      <c r="AA51" s="1523"/>
      <c r="AB51" s="1523"/>
      <c r="AC51" s="1523"/>
      <c r="AD51" s="1523"/>
      <c r="AE51" s="1523"/>
      <c r="AF51" s="1523"/>
      <c r="AG51" s="1523"/>
      <c r="AH51" s="1523"/>
      <c r="AI51" s="1523"/>
      <c r="AJ51" s="1523"/>
      <c r="AK51" s="1523"/>
      <c r="AL51" s="1523"/>
      <c r="AM51" s="1523"/>
      <c r="AN51" s="1523"/>
      <c r="AO51" s="1523"/>
      <c r="AP51" s="1523"/>
      <c r="AQ51" s="1523"/>
      <c r="AR51" s="148"/>
      <c r="AS51" s="149"/>
      <c r="AT51" s="149"/>
      <c r="AU51" s="1522" t="s">
        <v>18</v>
      </c>
      <c r="AV51" s="1522"/>
      <c r="AW51" s="149" t="s">
        <v>23</v>
      </c>
      <c r="AX51" s="149"/>
      <c r="AY51" s="149"/>
      <c r="AZ51" s="1522" t="s">
        <v>18</v>
      </c>
      <c r="BA51" s="1522"/>
      <c r="BB51" s="149" t="s">
        <v>288</v>
      </c>
      <c r="BC51" s="149"/>
      <c r="BD51" s="149"/>
      <c r="BE51" s="155"/>
      <c r="BF51" s="47"/>
      <c r="BG51" s="2"/>
      <c r="BI51" s="181" t="s">
        <v>379</v>
      </c>
    </row>
    <row r="52" spans="1:61" s="79" customFormat="1" ht="15" customHeight="1">
      <c r="A52" s="2"/>
      <c r="B52" s="1526"/>
      <c r="C52" s="1527"/>
      <c r="D52" s="1527"/>
      <c r="E52" s="1527"/>
      <c r="F52" s="1527"/>
      <c r="G52" s="1527"/>
      <c r="H52" s="1527"/>
      <c r="I52" s="1527"/>
      <c r="J52" s="1527"/>
      <c r="K52" s="1527"/>
      <c r="L52" s="1527"/>
      <c r="M52" s="1527"/>
      <c r="N52" s="1528"/>
      <c r="O52" s="1523" t="s">
        <v>380</v>
      </c>
      <c r="P52" s="1523"/>
      <c r="Q52" s="1523"/>
      <c r="R52" s="1523"/>
      <c r="S52" s="1523"/>
      <c r="T52" s="1523"/>
      <c r="U52" s="1523"/>
      <c r="V52" s="1523"/>
      <c r="W52" s="1523"/>
      <c r="X52" s="1523"/>
      <c r="Y52" s="1523"/>
      <c r="Z52" s="1523"/>
      <c r="AA52" s="1523"/>
      <c r="AB52" s="1523"/>
      <c r="AC52" s="1523"/>
      <c r="AD52" s="1523"/>
      <c r="AE52" s="1523"/>
      <c r="AF52" s="1523"/>
      <c r="AG52" s="1523"/>
      <c r="AH52" s="1523"/>
      <c r="AI52" s="1523"/>
      <c r="AJ52" s="1523"/>
      <c r="AK52" s="1523"/>
      <c r="AL52" s="1523"/>
      <c r="AM52" s="1523"/>
      <c r="AN52" s="1523"/>
      <c r="AO52" s="1523"/>
      <c r="AP52" s="1523"/>
      <c r="AQ52" s="1523"/>
      <c r="AR52" s="148"/>
      <c r="AS52" s="149"/>
      <c r="AT52" s="149"/>
      <c r="AU52" s="1522" t="s">
        <v>18</v>
      </c>
      <c r="AV52" s="1522"/>
      <c r="AW52" s="149" t="s">
        <v>23</v>
      </c>
      <c r="AX52" s="149"/>
      <c r="AY52" s="149"/>
      <c r="AZ52" s="1522" t="s">
        <v>18</v>
      </c>
      <c r="BA52" s="1522"/>
      <c r="BB52" s="149" t="s">
        <v>288</v>
      </c>
      <c r="BC52" s="149"/>
      <c r="BD52" s="149"/>
      <c r="BE52" s="155"/>
      <c r="BF52" s="47"/>
      <c r="BG52" s="2"/>
    </row>
    <row r="53" spans="1:61" s="79" customFormat="1" ht="15" customHeight="1">
      <c r="A53" s="2"/>
      <c r="B53" s="1526"/>
      <c r="C53" s="1527"/>
      <c r="D53" s="1527"/>
      <c r="E53" s="1527"/>
      <c r="F53" s="1527"/>
      <c r="G53" s="1527"/>
      <c r="H53" s="1527"/>
      <c r="I53" s="1527"/>
      <c r="J53" s="1527"/>
      <c r="K53" s="1527"/>
      <c r="L53" s="1527"/>
      <c r="M53" s="1527"/>
      <c r="N53" s="1528"/>
      <c r="O53" s="1523" t="s">
        <v>381</v>
      </c>
      <c r="P53" s="1523"/>
      <c r="Q53" s="1523"/>
      <c r="R53" s="1523"/>
      <c r="S53" s="1523"/>
      <c r="T53" s="1523"/>
      <c r="U53" s="1523"/>
      <c r="V53" s="1523"/>
      <c r="W53" s="1523"/>
      <c r="X53" s="1523"/>
      <c r="Y53" s="1523"/>
      <c r="Z53" s="1523"/>
      <c r="AA53" s="1523"/>
      <c r="AB53" s="1523"/>
      <c r="AC53" s="1523"/>
      <c r="AD53" s="1523"/>
      <c r="AE53" s="1523"/>
      <c r="AF53" s="1523"/>
      <c r="AG53" s="1523"/>
      <c r="AH53" s="1523"/>
      <c r="AI53" s="1523"/>
      <c r="AJ53" s="1523"/>
      <c r="AK53" s="1523"/>
      <c r="AL53" s="1523"/>
      <c r="AM53" s="1523"/>
      <c r="AN53" s="1523"/>
      <c r="AO53" s="1523"/>
      <c r="AP53" s="1523"/>
      <c r="AQ53" s="1523"/>
      <c r="AR53" s="148"/>
      <c r="AS53" s="149"/>
      <c r="AT53" s="149"/>
      <c r="AU53" s="1522" t="s">
        <v>18</v>
      </c>
      <c r="AV53" s="1522"/>
      <c r="AW53" s="149" t="s">
        <v>23</v>
      </c>
      <c r="AX53" s="149"/>
      <c r="AY53" s="149"/>
      <c r="AZ53" s="1522" t="s">
        <v>18</v>
      </c>
      <c r="BA53" s="1522"/>
      <c r="BB53" s="149" t="s">
        <v>288</v>
      </c>
      <c r="BC53" s="149"/>
      <c r="BD53" s="149"/>
      <c r="BE53" s="155"/>
      <c r="BF53" s="47"/>
      <c r="BG53" s="2"/>
    </row>
    <row r="54" spans="1:61" s="79" customFormat="1" ht="15" customHeight="1">
      <c r="A54" s="2"/>
      <c r="B54" s="1526"/>
      <c r="C54" s="1527"/>
      <c r="D54" s="1527"/>
      <c r="E54" s="1527"/>
      <c r="F54" s="1527"/>
      <c r="G54" s="1527"/>
      <c r="H54" s="1527"/>
      <c r="I54" s="1527"/>
      <c r="J54" s="1527"/>
      <c r="K54" s="1527"/>
      <c r="L54" s="1527"/>
      <c r="M54" s="1527"/>
      <c r="N54" s="1528"/>
      <c r="O54" s="1523" t="s">
        <v>382</v>
      </c>
      <c r="P54" s="1523"/>
      <c r="Q54" s="1523"/>
      <c r="R54" s="1523"/>
      <c r="S54" s="1523"/>
      <c r="T54" s="1523"/>
      <c r="U54" s="1523"/>
      <c r="V54" s="1523"/>
      <c r="W54" s="1523"/>
      <c r="X54" s="1523"/>
      <c r="Y54" s="1523"/>
      <c r="Z54" s="1523"/>
      <c r="AA54" s="1523"/>
      <c r="AB54" s="1523"/>
      <c r="AC54" s="1523"/>
      <c r="AD54" s="1523"/>
      <c r="AE54" s="1523"/>
      <c r="AF54" s="1523"/>
      <c r="AG54" s="1523"/>
      <c r="AH54" s="1523"/>
      <c r="AI54" s="1523"/>
      <c r="AJ54" s="1523"/>
      <c r="AK54" s="1523"/>
      <c r="AL54" s="1523"/>
      <c r="AM54" s="1523"/>
      <c r="AN54" s="1523"/>
      <c r="AO54" s="1523"/>
      <c r="AP54" s="1523"/>
      <c r="AQ54" s="1523"/>
      <c r="AR54" s="148"/>
      <c r="AS54" s="149"/>
      <c r="AT54" s="149"/>
      <c r="AU54" s="1522" t="s">
        <v>18</v>
      </c>
      <c r="AV54" s="1522"/>
      <c r="AW54" s="149" t="s">
        <v>23</v>
      </c>
      <c r="AX54" s="149"/>
      <c r="AY54" s="149"/>
      <c r="AZ54" s="1522" t="s">
        <v>18</v>
      </c>
      <c r="BA54" s="1522"/>
      <c r="BB54" s="149" t="s">
        <v>288</v>
      </c>
      <c r="BC54" s="149"/>
      <c r="BD54" s="149"/>
      <c r="BE54" s="155"/>
      <c r="BF54" s="47"/>
      <c r="BG54" s="2"/>
    </row>
    <row r="55" spans="1:61" s="79" customFormat="1" ht="15" customHeight="1">
      <c r="A55" s="2"/>
      <c r="B55" s="1526"/>
      <c r="C55" s="1527"/>
      <c r="D55" s="1527"/>
      <c r="E55" s="1527"/>
      <c r="F55" s="1527"/>
      <c r="G55" s="1527"/>
      <c r="H55" s="1527"/>
      <c r="I55" s="1527"/>
      <c r="J55" s="1527"/>
      <c r="K55" s="1527"/>
      <c r="L55" s="1527"/>
      <c r="M55" s="1527"/>
      <c r="N55" s="1528"/>
      <c r="O55" s="1523" t="s">
        <v>383</v>
      </c>
      <c r="P55" s="1523"/>
      <c r="Q55" s="1523"/>
      <c r="R55" s="1523"/>
      <c r="S55" s="1523"/>
      <c r="T55" s="1523"/>
      <c r="U55" s="1523"/>
      <c r="V55" s="1523"/>
      <c r="W55" s="1523"/>
      <c r="X55" s="1523"/>
      <c r="Y55" s="1523"/>
      <c r="Z55" s="1523"/>
      <c r="AA55" s="1523"/>
      <c r="AB55" s="1523"/>
      <c r="AC55" s="1523"/>
      <c r="AD55" s="1523"/>
      <c r="AE55" s="1523"/>
      <c r="AF55" s="1523"/>
      <c r="AG55" s="1523"/>
      <c r="AH55" s="1523"/>
      <c r="AI55" s="1523"/>
      <c r="AJ55" s="1523"/>
      <c r="AK55" s="1523"/>
      <c r="AL55" s="1523"/>
      <c r="AM55" s="1523"/>
      <c r="AN55" s="1523"/>
      <c r="AO55" s="1523"/>
      <c r="AP55" s="1523"/>
      <c r="AQ55" s="1523"/>
      <c r="AR55" s="148"/>
      <c r="AS55" s="149"/>
      <c r="AT55" s="149"/>
      <c r="AU55" s="1522" t="s">
        <v>18</v>
      </c>
      <c r="AV55" s="1522"/>
      <c r="AW55" s="149" t="s">
        <v>23</v>
      </c>
      <c r="AX55" s="149"/>
      <c r="AY55" s="149"/>
      <c r="AZ55" s="1522" t="s">
        <v>18</v>
      </c>
      <c r="BA55" s="1522"/>
      <c r="BB55" s="149" t="s">
        <v>288</v>
      </c>
      <c r="BC55" s="149"/>
      <c r="BD55" s="149"/>
      <c r="BE55" s="155"/>
      <c r="BF55" s="47"/>
      <c r="BG55" s="2"/>
    </row>
    <row r="56" spans="1:61" s="79" customFormat="1" ht="15" customHeight="1">
      <c r="A56" s="2"/>
      <c r="B56" s="1526"/>
      <c r="C56" s="1527"/>
      <c r="D56" s="1527"/>
      <c r="E56" s="1527"/>
      <c r="F56" s="1527"/>
      <c r="G56" s="1527"/>
      <c r="H56" s="1527"/>
      <c r="I56" s="1527"/>
      <c r="J56" s="1527"/>
      <c r="K56" s="1527"/>
      <c r="L56" s="1527"/>
      <c r="M56" s="1527"/>
      <c r="N56" s="1528"/>
      <c r="O56" s="1523" t="s">
        <v>384</v>
      </c>
      <c r="P56" s="1523"/>
      <c r="Q56" s="1523"/>
      <c r="R56" s="1523"/>
      <c r="S56" s="1523"/>
      <c r="T56" s="1523"/>
      <c r="U56" s="1523"/>
      <c r="V56" s="1523"/>
      <c r="W56" s="1523"/>
      <c r="X56" s="1523"/>
      <c r="Y56" s="1523"/>
      <c r="Z56" s="1523"/>
      <c r="AA56" s="1523"/>
      <c r="AB56" s="1523"/>
      <c r="AC56" s="1523"/>
      <c r="AD56" s="1523"/>
      <c r="AE56" s="1523"/>
      <c r="AF56" s="1523"/>
      <c r="AG56" s="1523"/>
      <c r="AH56" s="1523"/>
      <c r="AI56" s="1523"/>
      <c r="AJ56" s="1523"/>
      <c r="AK56" s="1523"/>
      <c r="AL56" s="1523"/>
      <c r="AM56" s="1523"/>
      <c r="AN56" s="1523"/>
      <c r="AO56" s="1523"/>
      <c r="AP56" s="1523"/>
      <c r="AQ56" s="1523"/>
      <c r="AR56" s="148"/>
      <c r="AS56" s="149"/>
      <c r="AT56" s="149"/>
      <c r="AU56" s="1522" t="s">
        <v>18</v>
      </c>
      <c r="AV56" s="1522"/>
      <c r="AW56" s="149" t="s">
        <v>23</v>
      </c>
      <c r="AX56" s="149"/>
      <c r="AY56" s="149"/>
      <c r="AZ56" s="1522" t="s">
        <v>18</v>
      </c>
      <c r="BA56" s="1522"/>
      <c r="BB56" s="149" t="s">
        <v>288</v>
      </c>
      <c r="BC56" s="149"/>
      <c r="BD56" s="149"/>
      <c r="BE56" s="155"/>
      <c r="BF56" s="47"/>
      <c r="BG56" s="2"/>
    </row>
    <row r="57" spans="1:61" s="79" customFormat="1" ht="15" customHeight="1">
      <c r="A57" s="2"/>
      <c r="B57" s="1526"/>
      <c r="C57" s="1527"/>
      <c r="D57" s="1527"/>
      <c r="E57" s="1527"/>
      <c r="F57" s="1527"/>
      <c r="G57" s="1527"/>
      <c r="H57" s="1527"/>
      <c r="I57" s="1527"/>
      <c r="J57" s="1527"/>
      <c r="K57" s="1527"/>
      <c r="L57" s="1527"/>
      <c r="M57" s="1527"/>
      <c r="N57" s="1528"/>
      <c r="O57" s="1523" t="s">
        <v>385</v>
      </c>
      <c r="P57" s="1523"/>
      <c r="Q57" s="1523"/>
      <c r="R57" s="1523"/>
      <c r="S57" s="1523"/>
      <c r="T57" s="1523"/>
      <c r="U57" s="1523"/>
      <c r="V57" s="1523"/>
      <c r="W57" s="1523"/>
      <c r="X57" s="1523"/>
      <c r="Y57" s="1523"/>
      <c r="Z57" s="1523"/>
      <c r="AA57" s="1523"/>
      <c r="AB57" s="1523"/>
      <c r="AC57" s="1523"/>
      <c r="AD57" s="1523"/>
      <c r="AE57" s="1523"/>
      <c r="AF57" s="1523"/>
      <c r="AG57" s="1523"/>
      <c r="AH57" s="1523"/>
      <c r="AI57" s="1523"/>
      <c r="AJ57" s="1523"/>
      <c r="AK57" s="1523"/>
      <c r="AL57" s="1523"/>
      <c r="AM57" s="1523"/>
      <c r="AN57" s="1523"/>
      <c r="AO57" s="1523"/>
      <c r="AP57" s="1523"/>
      <c r="AQ57" s="1523"/>
      <c r="AR57" s="148"/>
      <c r="AS57" s="149"/>
      <c r="AT57" s="149"/>
      <c r="AU57" s="1522" t="s">
        <v>18</v>
      </c>
      <c r="AV57" s="1522"/>
      <c r="AW57" s="149" t="s">
        <v>23</v>
      </c>
      <c r="AX57" s="149"/>
      <c r="AY57" s="149"/>
      <c r="AZ57" s="1522" t="s">
        <v>18</v>
      </c>
      <c r="BA57" s="1522"/>
      <c r="BB57" s="149" t="s">
        <v>288</v>
      </c>
      <c r="BC57" s="149"/>
      <c r="BD57" s="149"/>
      <c r="BE57" s="155"/>
      <c r="BF57" s="47"/>
      <c r="BG57" s="2"/>
    </row>
    <row r="58" spans="1:61" s="79" customFormat="1" ht="15" customHeight="1" thickBot="1">
      <c r="A58" s="2"/>
      <c r="B58" s="1529"/>
      <c r="C58" s="1530"/>
      <c r="D58" s="1530"/>
      <c r="E58" s="1530"/>
      <c r="F58" s="1530"/>
      <c r="G58" s="1530"/>
      <c r="H58" s="1530"/>
      <c r="I58" s="1530"/>
      <c r="J58" s="1530"/>
      <c r="K58" s="1530"/>
      <c r="L58" s="1530"/>
      <c r="M58" s="1530"/>
      <c r="N58" s="1531"/>
      <c r="O58" s="1524" t="s">
        <v>386</v>
      </c>
      <c r="P58" s="1524"/>
      <c r="Q58" s="1524"/>
      <c r="R58" s="1524"/>
      <c r="S58" s="1524"/>
      <c r="T58" s="1524"/>
      <c r="U58" s="1524"/>
      <c r="V58" s="1524"/>
      <c r="W58" s="1524"/>
      <c r="X58" s="1524"/>
      <c r="Y58" s="1524"/>
      <c r="Z58" s="1524"/>
      <c r="AA58" s="1524"/>
      <c r="AB58" s="1524"/>
      <c r="AC58" s="1524"/>
      <c r="AD58" s="1524"/>
      <c r="AE58" s="1524"/>
      <c r="AF58" s="1524"/>
      <c r="AG58" s="1524"/>
      <c r="AH58" s="1524"/>
      <c r="AI58" s="1524"/>
      <c r="AJ58" s="1524"/>
      <c r="AK58" s="1524"/>
      <c r="AL58" s="1524"/>
      <c r="AM58" s="1524"/>
      <c r="AN58" s="1524"/>
      <c r="AO58" s="1524"/>
      <c r="AP58" s="1524"/>
      <c r="AQ58" s="1524"/>
      <c r="AR58" s="157"/>
      <c r="AS58" s="158"/>
      <c r="AT58" s="158"/>
      <c r="AU58" s="1525" t="s">
        <v>18</v>
      </c>
      <c r="AV58" s="1525"/>
      <c r="AW58" s="158" t="s">
        <v>23</v>
      </c>
      <c r="AX58" s="158"/>
      <c r="AY58" s="158"/>
      <c r="AZ58" s="1525" t="s">
        <v>18</v>
      </c>
      <c r="BA58" s="1525"/>
      <c r="BB58" s="158" t="s">
        <v>288</v>
      </c>
      <c r="BC58" s="158"/>
      <c r="BD58" s="158"/>
      <c r="BE58" s="159"/>
      <c r="BF58" s="47"/>
      <c r="BG58" s="2"/>
    </row>
    <row r="59" spans="1:61" s="79" customFormat="1" ht="12" customHeight="1">
      <c r="A59" s="2"/>
      <c r="B59" s="30"/>
      <c r="C59" s="136" t="s">
        <v>350</v>
      </c>
      <c r="D59" s="172"/>
      <c r="E59" s="172"/>
      <c r="F59" s="172"/>
      <c r="G59" s="172"/>
      <c r="H59" s="30"/>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2"/>
      <c r="AH59" s="122"/>
      <c r="AI59" s="122"/>
      <c r="AJ59" s="122"/>
      <c r="AK59" s="122"/>
      <c r="AL59" s="122"/>
      <c r="AM59" s="122"/>
      <c r="AN59" s="122"/>
      <c r="AO59" s="122"/>
      <c r="AP59" s="122"/>
      <c r="AQ59" s="122"/>
      <c r="AR59" s="122"/>
      <c r="AS59" s="122"/>
      <c r="AT59" s="122"/>
      <c r="AU59" s="122"/>
      <c r="AV59" s="122"/>
      <c r="AW59" s="122"/>
      <c r="AX59" s="122"/>
      <c r="AY59" s="122"/>
      <c r="AZ59" s="122"/>
      <c r="BA59" s="122"/>
      <c r="BB59" s="122"/>
      <c r="BC59" s="122"/>
      <c r="BD59" s="122"/>
      <c r="BE59" s="122"/>
      <c r="BF59" s="47"/>
      <c r="BG59" s="2"/>
      <c r="BH59" s="2"/>
      <c r="BI59" s="2"/>
    </row>
    <row r="60" spans="1:61" s="79" customFormat="1" ht="12" customHeight="1">
      <c r="A60" s="2"/>
      <c r="B60" s="172"/>
      <c r="C60" s="136" t="s">
        <v>357</v>
      </c>
      <c r="D60" s="172"/>
      <c r="E60" s="172"/>
      <c r="F60" s="172"/>
      <c r="G60" s="172"/>
      <c r="H60" s="128"/>
      <c r="I60" s="128"/>
      <c r="J60" s="128"/>
      <c r="K60" s="128"/>
      <c r="L60" s="128"/>
      <c r="M60" s="128"/>
      <c r="N60" s="128"/>
      <c r="O60" s="128"/>
      <c r="P60" s="128"/>
      <c r="Q60" s="128"/>
      <c r="R60" s="128"/>
      <c r="S60" s="128"/>
      <c r="T60" s="128"/>
      <c r="U60" s="128"/>
      <c r="V60" s="128"/>
      <c r="W60" s="128"/>
      <c r="X60" s="128"/>
      <c r="Y60" s="128"/>
      <c r="Z60" s="128"/>
      <c r="AA60" s="128"/>
      <c r="AB60" s="128"/>
      <c r="AC60" s="128"/>
      <c r="AD60" s="128"/>
      <c r="AE60" s="128"/>
      <c r="AF60" s="128"/>
      <c r="AG60" s="122"/>
      <c r="AH60" s="122"/>
      <c r="AI60" s="122"/>
      <c r="AJ60" s="122"/>
      <c r="AK60" s="122"/>
      <c r="AL60" s="122"/>
      <c r="AM60" s="122"/>
      <c r="AN60" s="122"/>
      <c r="AO60" s="122"/>
      <c r="AP60" s="122"/>
      <c r="AQ60" s="122"/>
      <c r="AR60" s="122"/>
      <c r="AS60" s="122"/>
      <c r="AT60" s="122"/>
      <c r="AU60" s="122"/>
      <c r="AV60" s="122"/>
      <c r="AW60" s="122"/>
      <c r="AX60" s="122"/>
      <c r="AY60" s="122"/>
      <c r="AZ60" s="122"/>
      <c r="BA60" s="122"/>
      <c r="BB60" s="122"/>
      <c r="BC60" s="122"/>
      <c r="BD60" s="122"/>
      <c r="BE60" s="122"/>
      <c r="BF60" s="47"/>
      <c r="BG60" s="2"/>
      <c r="BH60" s="2"/>
      <c r="BI60" s="2"/>
    </row>
    <row r="61" spans="1:61" s="79" customFormat="1" ht="12" customHeight="1">
      <c r="A61" s="2"/>
      <c r="B61" s="172"/>
      <c r="C61" s="136"/>
      <c r="D61" s="172"/>
      <c r="E61" s="172"/>
      <c r="F61" s="172"/>
      <c r="G61" s="172"/>
      <c r="H61" s="128"/>
      <c r="I61" s="128"/>
      <c r="J61" s="128"/>
      <c r="K61" s="128"/>
      <c r="L61" s="128"/>
      <c r="M61" s="128"/>
      <c r="N61" s="128"/>
      <c r="O61" s="128"/>
      <c r="P61" s="128"/>
      <c r="Q61" s="128"/>
      <c r="R61" s="128"/>
      <c r="S61" s="128"/>
      <c r="T61" s="128"/>
      <c r="U61" s="128"/>
      <c r="V61" s="128"/>
      <c r="W61" s="128"/>
      <c r="X61" s="128"/>
      <c r="Y61" s="128"/>
      <c r="Z61" s="128"/>
      <c r="AA61" s="128"/>
      <c r="AB61" s="128"/>
      <c r="AC61" s="128"/>
      <c r="AD61" s="128"/>
      <c r="AE61" s="128"/>
      <c r="AF61" s="128"/>
      <c r="AG61" s="122"/>
      <c r="AH61" s="122"/>
      <c r="AI61" s="122"/>
      <c r="AJ61" s="122"/>
      <c r="AK61" s="122"/>
      <c r="AL61" s="122"/>
      <c r="AM61" s="122"/>
      <c r="AN61" s="122"/>
      <c r="AO61" s="122"/>
      <c r="AP61" s="122"/>
      <c r="AQ61" s="122"/>
      <c r="AR61" s="122"/>
      <c r="AS61" s="122"/>
      <c r="AT61" s="122"/>
      <c r="AU61" s="122"/>
      <c r="AV61" s="122"/>
      <c r="AW61" s="122"/>
      <c r="AX61" s="122"/>
      <c r="AY61" s="122"/>
      <c r="AZ61" s="122"/>
      <c r="BA61" s="122"/>
      <c r="BB61" s="122"/>
      <c r="BC61" s="122"/>
      <c r="BD61" s="122"/>
      <c r="BE61" s="122"/>
      <c r="BF61" s="47"/>
      <c r="BG61" s="2"/>
      <c r="BH61" s="2"/>
      <c r="BI61" s="2"/>
    </row>
    <row r="62" spans="1:61" s="79" customFormat="1" ht="12" customHeight="1">
      <c r="A62" s="2"/>
      <c r="B62" s="172"/>
      <c r="C62" s="136"/>
      <c r="D62" s="172"/>
      <c r="E62" s="172"/>
      <c r="F62" s="172"/>
      <c r="G62" s="172"/>
      <c r="H62" s="128"/>
      <c r="I62" s="128"/>
      <c r="J62" s="128"/>
      <c r="K62" s="128"/>
      <c r="L62" s="128"/>
      <c r="M62" s="128"/>
      <c r="N62" s="128"/>
      <c r="O62" s="128"/>
      <c r="P62" s="128"/>
      <c r="Q62" s="128"/>
      <c r="R62" s="128"/>
      <c r="S62" s="128"/>
      <c r="T62" s="128"/>
      <c r="U62" s="128"/>
      <c r="V62" s="128"/>
      <c r="W62" s="128"/>
      <c r="X62" s="128"/>
      <c r="Y62" s="128"/>
      <c r="Z62" s="128"/>
      <c r="AA62" s="128"/>
      <c r="AB62" s="128"/>
      <c r="AC62" s="128"/>
      <c r="AD62" s="128"/>
      <c r="AE62" s="128"/>
      <c r="AF62" s="128"/>
      <c r="AG62" s="122"/>
      <c r="AH62" s="122"/>
      <c r="AI62" s="122"/>
      <c r="AJ62" s="122"/>
      <c r="AK62" s="122"/>
      <c r="AL62" s="122"/>
      <c r="AM62" s="122"/>
      <c r="AN62" s="122"/>
      <c r="AO62" s="122"/>
      <c r="AP62" s="122"/>
      <c r="AQ62" s="122"/>
      <c r="AR62" s="122"/>
      <c r="AS62" s="122"/>
      <c r="AT62" s="122"/>
      <c r="AU62" s="122"/>
      <c r="AV62" s="122"/>
      <c r="AW62" s="122"/>
      <c r="AX62" s="122"/>
      <c r="AY62" s="122"/>
      <c r="AZ62" s="122"/>
      <c r="BA62" s="122"/>
      <c r="BB62" s="122"/>
      <c r="BC62" s="122"/>
      <c r="BD62" s="122"/>
      <c r="BE62" s="122"/>
      <c r="BF62" s="47"/>
      <c r="BG62" s="2"/>
      <c r="BH62" s="2"/>
      <c r="BI62" s="2"/>
    </row>
    <row r="63" spans="1:61" s="79" customFormat="1" ht="13.5" customHeight="1">
      <c r="A63" s="2"/>
      <c r="B63" s="172"/>
      <c r="C63" s="136"/>
      <c r="D63" s="172"/>
      <c r="E63" s="172"/>
      <c r="F63" s="172"/>
      <c r="G63" s="172"/>
      <c r="H63" s="128"/>
      <c r="I63" s="128"/>
      <c r="J63" s="128"/>
      <c r="K63" s="128"/>
      <c r="L63" s="128"/>
      <c r="M63" s="128"/>
      <c r="N63" s="128"/>
      <c r="O63" s="128"/>
      <c r="P63" s="128"/>
      <c r="Q63" s="128"/>
      <c r="R63" s="128"/>
      <c r="S63" s="128"/>
      <c r="T63" s="128"/>
      <c r="U63" s="128"/>
      <c r="V63" s="128"/>
      <c r="W63" s="128"/>
      <c r="X63" s="128"/>
      <c r="Y63" s="128"/>
      <c r="Z63" s="128"/>
      <c r="AA63" s="128"/>
      <c r="AB63" s="128"/>
      <c r="AC63" s="128"/>
      <c r="AD63" s="128"/>
      <c r="AE63" s="128"/>
      <c r="AF63" s="128"/>
      <c r="AG63" s="122"/>
      <c r="AH63" s="122"/>
      <c r="AI63" s="122"/>
      <c r="AJ63" s="122"/>
      <c r="AK63" s="122"/>
      <c r="AL63" s="122"/>
      <c r="AM63" s="122"/>
      <c r="AN63" s="122"/>
      <c r="AO63" s="122"/>
      <c r="AP63" s="122"/>
      <c r="AQ63" s="122"/>
      <c r="AR63" s="122"/>
      <c r="AS63" s="196"/>
      <c r="AT63" s="178">
        <f>N20</f>
        <v>0</v>
      </c>
      <c r="AU63" s="178">
        <f>P20</f>
        <v>0</v>
      </c>
      <c r="AV63" s="178">
        <f>R20</f>
        <v>0</v>
      </c>
      <c r="AW63" s="178">
        <f>T20</f>
        <v>0</v>
      </c>
      <c r="AX63" s="178">
        <f>V20</f>
        <v>0</v>
      </c>
      <c r="AY63" s="178">
        <f>X20</f>
        <v>0</v>
      </c>
      <c r="AZ63" s="197" t="s">
        <v>407</v>
      </c>
      <c r="BA63" s="197">
        <f>AB93</f>
        <v>0</v>
      </c>
      <c r="BB63" s="197">
        <f>AD93</f>
        <v>0</v>
      </c>
      <c r="BC63" s="197">
        <f>AF93</f>
        <v>0</v>
      </c>
      <c r="BD63" s="197">
        <f>AH93</f>
        <v>0</v>
      </c>
      <c r="BE63" s="197"/>
      <c r="BF63" s="47"/>
      <c r="BG63" s="2"/>
      <c r="BH63" s="2"/>
      <c r="BI63" s="2"/>
    </row>
    <row r="64" spans="1:61" s="79" customFormat="1" ht="12" customHeight="1">
      <c r="A64" s="2"/>
      <c r="B64" s="172"/>
      <c r="C64" s="136"/>
      <c r="D64" s="172"/>
      <c r="E64" s="172"/>
      <c r="F64" s="172"/>
      <c r="G64" s="172"/>
      <c r="H64" s="128"/>
      <c r="I64" s="128"/>
      <c r="J64" s="128"/>
      <c r="K64" s="128"/>
      <c r="L64" s="128"/>
      <c r="M64" s="128"/>
      <c r="N64" s="128"/>
      <c r="O64" s="128"/>
      <c r="P64" s="128"/>
      <c r="Q64" s="128"/>
      <c r="R64" s="128"/>
      <c r="S64" s="128"/>
      <c r="T64" s="128"/>
      <c r="U64" s="128"/>
      <c r="V64" s="128"/>
      <c r="W64" s="128"/>
      <c r="X64" s="128"/>
      <c r="Y64" s="128"/>
      <c r="Z64" s="128"/>
      <c r="AA64" s="128"/>
      <c r="AB64" s="128"/>
      <c r="AC64" s="128"/>
      <c r="AD64" s="128"/>
      <c r="AE64" s="128"/>
      <c r="AF64" s="128"/>
      <c r="AG64" s="122"/>
      <c r="AH64" s="122"/>
      <c r="AI64" s="122"/>
      <c r="AJ64" s="122"/>
      <c r="AK64" s="122"/>
      <c r="AL64" s="122"/>
      <c r="AM64" s="122"/>
      <c r="AN64" s="122"/>
      <c r="AO64" s="122"/>
      <c r="AP64" s="122"/>
      <c r="AQ64" s="122"/>
      <c r="AR64" s="122"/>
      <c r="AS64" s="122"/>
      <c r="AT64" s="122"/>
      <c r="AU64" s="122"/>
      <c r="AV64" s="122"/>
      <c r="AW64" s="122"/>
      <c r="AX64" s="122"/>
      <c r="AY64" s="122"/>
      <c r="AZ64" s="122"/>
      <c r="BA64" s="122"/>
      <c r="BB64" s="122"/>
      <c r="BC64" s="122"/>
      <c r="BD64" s="122"/>
      <c r="BE64" s="122"/>
      <c r="BF64" s="47"/>
      <c r="BG64" s="2"/>
      <c r="BH64" s="2"/>
      <c r="BI64" s="2"/>
    </row>
    <row r="65" spans="1:83" s="79" customFormat="1" ht="12" customHeight="1" thickBot="1">
      <c r="A65" s="2"/>
      <c r="B65" s="172"/>
      <c r="C65" s="172"/>
      <c r="D65" s="172"/>
      <c r="E65" s="172"/>
      <c r="F65" s="172"/>
      <c r="G65" s="172"/>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2"/>
      <c r="AH65" s="122"/>
      <c r="AI65" s="122"/>
      <c r="AJ65" s="122"/>
      <c r="AK65" s="122"/>
      <c r="AL65" s="122"/>
      <c r="AM65" s="122"/>
      <c r="AN65" s="122"/>
      <c r="AO65" s="122"/>
      <c r="AP65" s="122"/>
      <c r="AQ65" s="122"/>
      <c r="AR65" s="122"/>
      <c r="AS65" s="122"/>
      <c r="AT65" s="122"/>
      <c r="AU65" s="122"/>
      <c r="AV65" s="122"/>
      <c r="AW65" s="122"/>
      <c r="AX65" s="122"/>
      <c r="AY65" s="122"/>
      <c r="AZ65" s="122"/>
      <c r="BA65" s="122"/>
      <c r="BB65" s="122"/>
      <c r="BC65" s="122"/>
      <c r="BD65" s="122"/>
      <c r="BE65" s="161" t="s">
        <v>347</v>
      </c>
      <c r="BF65" s="47"/>
      <c r="BG65" s="30"/>
      <c r="BH65" s="2"/>
      <c r="BI65" s="2"/>
    </row>
    <row r="66" spans="1:83" s="79" customFormat="1" ht="12" customHeight="1">
      <c r="A66" s="2"/>
      <c r="B66" s="138"/>
      <c r="C66" s="139"/>
      <c r="D66" s="139"/>
      <c r="E66" s="139"/>
      <c r="F66" s="139"/>
      <c r="G66" s="140"/>
      <c r="H66" s="1459" t="s">
        <v>10</v>
      </c>
      <c r="I66" s="1460"/>
      <c r="J66" s="1460"/>
      <c r="K66" s="1460"/>
      <c r="L66" s="1461"/>
      <c r="M66" s="1462"/>
      <c r="N66" s="1463" t="s">
        <v>349</v>
      </c>
      <c r="O66" s="1463"/>
      <c r="P66" s="1463"/>
      <c r="Q66" s="1463"/>
      <c r="R66" s="1463"/>
      <c r="S66" s="1463"/>
      <c r="T66" s="1463"/>
      <c r="U66" s="1463"/>
      <c r="V66" s="1463"/>
      <c r="W66" s="1463"/>
      <c r="X66" s="1463"/>
      <c r="Y66" s="1463"/>
      <c r="Z66" s="1461"/>
      <c r="AA66" s="1462"/>
      <c r="AB66" s="1460" t="s">
        <v>11</v>
      </c>
      <c r="AC66" s="1460"/>
      <c r="AD66" s="1460"/>
      <c r="AE66" s="1460"/>
      <c r="AF66" s="1460"/>
      <c r="AG66" s="1460"/>
      <c r="AH66" s="1460"/>
      <c r="AI66" s="1521"/>
      <c r="AN66" s="30"/>
      <c r="AO66" s="30"/>
      <c r="AP66" s="30"/>
      <c r="AQ66" s="30"/>
      <c r="AR66" s="30"/>
      <c r="AS66" s="122"/>
      <c r="AT66" s="122"/>
      <c r="AU66" s="122"/>
      <c r="AV66" s="122"/>
      <c r="AW66" s="122"/>
      <c r="AX66" s="122"/>
      <c r="AY66" s="122"/>
      <c r="AZ66" s="122"/>
      <c r="BA66" s="122"/>
      <c r="BB66" s="122"/>
      <c r="BC66" s="122"/>
      <c r="BD66" s="122"/>
      <c r="BE66" s="122"/>
      <c r="BF66" s="47"/>
      <c r="BG66" s="2"/>
      <c r="BH66" s="2"/>
      <c r="BI66" s="30"/>
      <c r="BJ66" s="30"/>
      <c r="BK66" s="30"/>
      <c r="BL66" s="30"/>
      <c r="BM66" s="30"/>
      <c r="BN66" s="30"/>
      <c r="BO66" s="30"/>
      <c r="BP66" s="30"/>
      <c r="BQ66" s="30"/>
    </row>
    <row r="67" spans="1:83" s="79" customFormat="1" ht="18" customHeight="1" thickBot="1">
      <c r="A67" s="2"/>
      <c r="B67" s="1456" t="s">
        <v>6</v>
      </c>
      <c r="C67" s="1457"/>
      <c r="D67" s="1457"/>
      <c r="E67" s="1457"/>
      <c r="F67" s="1457"/>
      <c r="G67" s="1457"/>
      <c r="H67" s="1451">
        <v>3</v>
      </c>
      <c r="I67" s="1452"/>
      <c r="J67" s="1454">
        <v>0</v>
      </c>
      <c r="K67" s="1453"/>
      <c r="L67" s="1444" t="s">
        <v>369</v>
      </c>
      <c r="M67" s="1445"/>
      <c r="N67" s="1518">
        <f>N20</f>
        <v>0</v>
      </c>
      <c r="O67" s="1519"/>
      <c r="P67" s="1515">
        <f>P20</f>
        <v>0</v>
      </c>
      <c r="Q67" s="1516"/>
      <c r="R67" s="1518">
        <f>R20</f>
        <v>0</v>
      </c>
      <c r="S67" s="1519"/>
      <c r="T67" s="1520">
        <f>T20</f>
        <v>0</v>
      </c>
      <c r="U67" s="1519"/>
      <c r="V67" s="1515">
        <f>V20</f>
        <v>0</v>
      </c>
      <c r="W67" s="1519"/>
      <c r="X67" s="1515">
        <f>X20</f>
        <v>0</v>
      </c>
      <c r="Y67" s="1516"/>
      <c r="Z67" s="1444" t="s">
        <v>387</v>
      </c>
      <c r="AA67" s="1445"/>
      <c r="AB67" s="1451"/>
      <c r="AC67" s="1453"/>
      <c r="AD67" s="1451"/>
      <c r="AE67" s="1452"/>
      <c r="AF67" s="1454"/>
      <c r="AG67" s="1452"/>
      <c r="AH67" s="1454"/>
      <c r="AI67" s="1517"/>
      <c r="AN67" s="30"/>
      <c r="AO67" s="30"/>
      <c r="AP67" s="30"/>
      <c r="AQ67" s="30"/>
      <c r="AR67" s="30"/>
      <c r="AS67" s="122"/>
      <c r="AT67" s="122"/>
      <c r="AU67" s="122"/>
      <c r="AV67" s="122"/>
      <c r="AW67" s="122"/>
      <c r="AX67" s="122"/>
      <c r="AY67" s="122"/>
      <c r="AZ67" s="122"/>
      <c r="BA67" s="122"/>
      <c r="BB67" s="122"/>
      <c r="BC67" s="122"/>
      <c r="BD67" s="122"/>
      <c r="BE67" s="122"/>
      <c r="BF67" s="47"/>
      <c r="BG67" s="2"/>
      <c r="BH67" s="2"/>
      <c r="BI67" s="30"/>
      <c r="BJ67" s="30"/>
      <c r="BK67" s="30"/>
      <c r="BL67" s="30"/>
      <c r="BM67" s="30"/>
      <c r="BN67" s="30"/>
      <c r="BO67" s="30"/>
      <c r="BP67" s="30"/>
      <c r="BQ67" s="30"/>
    </row>
    <row r="68" spans="1:83" s="79" customFormat="1" ht="9" customHeight="1">
      <c r="A68" s="3"/>
      <c r="B68" s="172"/>
      <c r="C68" s="172"/>
      <c r="D68" s="172"/>
      <c r="E68" s="172"/>
      <c r="F68" s="172"/>
      <c r="G68" s="172"/>
      <c r="H68" s="147"/>
      <c r="I68" s="147"/>
      <c r="J68" s="147"/>
      <c r="K68" s="147"/>
      <c r="L68" s="174"/>
      <c r="M68" s="174"/>
      <c r="N68" s="147"/>
      <c r="O68" s="147"/>
      <c r="P68" s="147"/>
      <c r="Q68" s="147"/>
      <c r="R68" s="147"/>
      <c r="S68" s="147"/>
      <c r="T68" s="147"/>
      <c r="U68" s="147"/>
      <c r="V68" s="147"/>
      <c r="W68" s="147"/>
      <c r="X68" s="147"/>
      <c r="Y68" s="147"/>
      <c r="Z68" s="147"/>
      <c r="AA68" s="147"/>
      <c r="AB68" s="147"/>
      <c r="AC68" s="147"/>
      <c r="AD68" s="147"/>
      <c r="AE68" s="174"/>
      <c r="AF68" s="174"/>
      <c r="AG68" s="147"/>
      <c r="AH68" s="147"/>
      <c r="AI68" s="147"/>
      <c r="AJ68" s="147"/>
      <c r="AK68" s="147"/>
      <c r="AL68" s="147"/>
      <c r="AM68" s="147"/>
      <c r="AN68" s="147"/>
      <c r="AO68" s="31"/>
      <c r="AP68" s="30"/>
      <c r="AQ68" s="30"/>
      <c r="AR68" s="30"/>
      <c r="AS68" s="122"/>
      <c r="AT68" s="122"/>
      <c r="AU68" s="122"/>
      <c r="AV68" s="122"/>
      <c r="AW68" s="122"/>
      <c r="AX68" s="122"/>
      <c r="AY68" s="122"/>
      <c r="AZ68" s="122"/>
      <c r="BA68" s="122"/>
      <c r="BB68" s="122"/>
      <c r="BC68" s="122"/>
      <c r="BD68" s="122"/>
      <c r="BE68" s="122"/>
      <c r="BF68" s="47"/>
      <c r="BG68" s="2"/>
      <c r="BH68" s="2"/>
      <c r="BI68" s="2"/>
      <c r="BJ68" s="30"/>
      <c r="BK68" s="30"/>
      <c r="BL68" s="30"/>
      <c r="BM68" s="30"/>
      <c r="BN68" s="30"/>
      <c r="BO68" s="30"/>
      <c r="BP68" s="30"/>
      <c r="BQ68" s="30"/>
      <c r="BR68" s="30"/>
      <c r="BS68" s="30"/>
      <c r="BT68" s="30"/>
      <c r="BU68" s="30"/>
      <c r="BV68" s="30"/>
      <c r="BW68" s="30"/>
      <c r="BX68" s="30"/>
      <c r="BY68" s="30"/>
      <c r="BZ68" s="30"/>
      <c r="CA68" s="30"/>
      <c r="CB68" s="30"/>
      <c r="CC68" s="30"/>
      <c r="CD68" s="30"/>
      <c r="CE68" s="30"/>
    </row>
    <row r="69" spans="1:83" s="79" customFormat="1" ht="9" customHeight="1">
      <c r="A69" s="2"/>
      <c r="B69" s="172"/>
      <c r="C69" s="172"/>
      <c r="D69" s="172"/>
      <c r="E69" s="172"/>
      <c r="F69" s="172"/>
      <c r="G69" s="172"/>
      <c r="H69" s="128"/>
      <c r="I69" s="128"/>
      <c r="J69" s="128"/>
      <c r="K69" s="128"/>
      <c r="L69" s="128"/>
      <c r="M69" s="128"/>
      <c r="N69" s="128"/>
      <c r="O69" s="128"/>
      <c r="P69" s="128"/>
      <c r="Q69" s="128"/>
      <c r="R69" s="128"/>
      <c r="S69" s="128"/>
      <c r="T69" s="128"/>
      <c r="U69" s="128"/>
      <c r="V69" s="128"/>
      <c r="W69" s="128"/>
      <c r="X69" s="128"/>
      <c r="Y69" s="128"/>
      <c r="Z69" s="128"/>
      <c r="AA69" s="128"/>
      <c r="AB69" s="128"/>
      <c r="AC69" s="128"/>
      <c r="AD69" s="128"/>
      <c r="AE69" s="128"/>
      <c r="AF69" s="128"/>
      <c r="AG69" s="122"/>
      <c r="AH69" s="122"/>
      <c r="AI69" s="122"/>
      <c r="AJ69" s="122"/>
      <c r="AK69" s="122"/>
      <c r="AL69" s="122"/>
      <c r="AM69" s="122"/>
      <c r="AN69" s="122"/>
      <c r="AO69" s="122"/>
      <c r="AP69" s="122"/>
      <c r="AQ69" s="122"/>
      <c r="AR69" s="122"/>
      <c r="AS69" s="122"/>
      <c r="AT69" s="122"/>
      <c r="AU69" s="122"/>
      <c r="AV69" s="122"/>
      <c r="AW69" s="122"/>
      <c r="AX69" s="122"/>
      <c r="AY69" s="122"/>
      <c r="AZ69" s="122"/>
      <c r="BA69" s="122"/>
      <c r="BB69" s="122"/>
      <c r="BC69" s="122"/>
      <c r="BD69" s="122"/>
      <c r="BE69" s="122"/>
      <c r="BF69" s="47"/>
      <c r="BG69" s="2"/>
      <c r="BH69" s="2"/>
      <c r="BI69" s="2"/>
    </row>
    <row r="70" spans="1:83" s="79" customFormat="1" ht="16.5" customHeight="1" thickBot="1">
      <c r="A70" s="2"/>
      <c r="B70" s="131" t="s">
        <v>342</v>
      </c>
      <c r="C70" s="172"/>
      <c r="D70" s="172"/>
      <c r="E70" s="172"/>
      <c r="F70" s="172"/>
      <c r="G70" s="172"/>
      <c r="H70" s="128"/>
      <c r="I70" s="128"/>
      <c r="J70" s="128"/>
      <c r="K70" s="128"/>
      <c r="L70" s="128"/>
      <c r="M70" s="128"/>
      <c r="N70" s="128"/>
      <c r="O70" s="128"/>
      <c r="P70" s="128"/>
      <c r="Q70" s="128"/>
      <c r="R70" s="128"/>
      <c r="S70" s="128"/>
      <c r="T70" s="128"/>
      <c r="U70" s="128"/>
      <c r="V70" s="128"/>
      <c r="W70" s="128"/>
      <c r="X70" s="128"/>
      <c r="Y70" s="128"/>
      <c r="Z70" s="128"/>
      <c r="AA70" s="128"/>
      <c r="AB70" s="128"/>
      <c r="AC70" s="128"/>
      <c r="AD70" s="128"/>
      <c r="AE70" s="128"/>
      <c r="AF70" s="128"/>
      <c r="AG70" s="122"/>
      <c r="AH70" s="122"/>
      <c r="AI70" s="122"/>
      <c r="AJ70" s="122"/>
      <c r="AK70" s="122"/>
      <c r="AL70" s="122"/>
      <c r="AM70" s="122"/>
      <c r="AN70" s="122"/>
      <c r="AO70" s="122"/>
      <c r="AP70" s="122"/>
      <c r="AQ70" s="122"/>
      <c r="AR70" s="122"/>
      <c r="AS70" s="122"/>
      <c r="AT70" s="122"/>
      <c r="AU70" s="122"/>
      <c r="AV70" s="122"/>
      <c r="AW70" s="122"/>
      <c r="AX70" s="122"/>
      <c r="AY70" s="122"/>
      <c r="AZ70" s="122"/>
      <c r="BA70" s="122"/>
      <c r="BB70" s="122"/>
      <c r="BC70" s="122"/>
      <c r="BD70" s="122"/>
      <c r="BE70" s="122"/>
      <c r="BF70" s="47"/>
      <c r="BG70" s="2"/>
      <c r="BH70" s="2"/>
      <c r="BI70" s="2"/>
    </row>
    <row r="71" spans="1:83" s="79" customFormat="1" ht="15" customHeight="1">
      <c r="A71" s="2"/>
      <c r="B71" s="1420" t="s">
        <v>320</v>
      </c>
      <c r="C71" s="1421"/>
      <c r="D71" s="1421"/>
      <c r="E71" s="1421"/>
      <c r="F71" s="1421"/>
      <c r="G71" s="1422"/>
      <c r="H71" s="1423" t="s">
        <v>316</v>
      </c>
      <c r="I71" s="1424"/>
      <c r="J71" s="1424"/>
      <c r="K71" s="1424"/>
      <c r="L71" s="1424"/>
      <c r="M71" s="1424"/>
      <c r="N71" s="1424"/>
      <c r="O71" s="1424"/>
      <c r="P71" s="1424"/>
      <c r="Q71" s="1424"/>
      <c r="R71" s="1424"/>
      <c r="S71" s="1424"/>
      <c r="T71" s="1424"/>
      <c r="U71" s="1424"/>
      <c r="V71" s="1424"/>
      <c r="W71" s="1424"/>
      <c r="X71" s="1424"/>
      <c r="Y71" s="1424"/>
      <c r="Z71" s="1424"/>
      <c r="AA71" s="1424"/>
      <c r="AB71" s="1424"/>
      <c r="AC71" s="1424"/>
      <c r="AD71" s="1424"/>
      <c r="AE71" s="1424"/>
      <c r="AF71" s="1425"/>
      <c r="AG71" s="1423" t="s">
        <v>335</v>
      </c>
      <c r="AH71" s="1424"/>
      <c r="AI71" s="1424"/>
      <c r="AJ71" s="1424"/>
      <c r="AK71" s="1424"/>
      <c r="AL71" s="1424"/>
      <c r="AM71" s="1424"/>
      <c r="AN71" s="1424"/>
      <c r="AO71" s="1424"/>
      <c r="AP71" s="1424"/>
      <c r="AQ71" s="1424"/>
      <c r="AR71" s="1424"/>
      <c r="AS71" s="1424"/>
      <c r="AT71" s="1424"/>
      <c r="AU71" s="1424"/>
      <c r="AV71" s="1424"/>
      <c r="AW71" s="1424"/>
      <c r="AX71" s="1424"/>
      <c r="AY71" s="1424"/>
      <c r="AZ71" s="1424"/>
      <c r="BA71" s="1424"/>
      <c r="BB71" s="1424"/>
      <c r="BC71" s="1424"/>
      <c r="BD71" s="1424"/>
      <c r="BE71" s="1426"/>
      <c r="BF71" s="47"/>
      <c r="BG71" s="2"/>
      <c r="BH71" s="2"/>
      <c r="BI71" s="2"/>
    </row>
    <row r="72" spans="1:83" s="79" customFormat="1" ht="12" customHeight="1">
      <c r="A72" s="2"/>
      <c r="B72" s="1411" t="s">
        <v>309</v>
      </c>
      <c r="C72" s="1513"/>
      <c r="D72" s="1513"/>
      <c r="E72" s="1513"/>
      <c r="F72" s="1513"/>
      <c r="G72" s="1514"/>
      <c r="H72" s="123" t="s">
        <v>373</v>
      </c>
      <c r="I72" s="124"/>
      <c r="J72" s="125"/>
      <c r="K72" s="125"/>
      <c r="L72" s="1404"/>
      <c r="M72" s="1404"/>
      <c r="N72" s="1404"/>
      <c r="O72" s="1404"/>
      <c r="P72" s="1404"/>
      <c r="Q72" s="1404"/>
      <c r="R72" s="1404"/>
      <c r="S72" s="1404"/>
      <c r="T72" s="1404"/>
      <c r="U72" s="1404"/>
      <c r="V72" s="1404"/>
      <c r="W72" s="1404"/>
      <c r="X72" s="1404"/>
      <c r="Y72" s="1404"/>
      <c r="Z72" s="1404"/>
      <c r="AA72" s="1404"/>
      <c r="AB72" s="1404"/>
      <c r="AC72" s="1404"/>
      <c r="AD72" s="1404"/>
      <c r="AE72" s="1404"/>
      <c r="AF72" s="1405"/>
      <c r="AG72" s="123" t="s">
        <v>307</v>
      </c>
      <c r="AH72" s="124"/>
      <c r="AI72" s="125"/>
      <c r="AJ72" s="125"/>
      <c r="AK72" s="1404"/>
      <c r="AL72" s="1404"/>
      <c r="AM72" s="1404"/>
      <c r="AN72" s="1404"/>
      <c r="AO72" s="1404"/>
      <c r="AP72" s="1404"/>
      <c r="AQ72" s="1404"/>
      <c r="AR72" s="1404"/>
      <c r="AS72" s="1404"/>
      <c r="AT72" s="1404"/>
      <c r="AU72" s="1404"/>
      <c r="AV72" s="1404"/>
      <c r="AW72" s="1404"/>
      <c r="AX72" s="1404"/>
      <c r="AY72" s="1404"/>
      <c r="AZ72" s="1404"/>
      <c r="BA72" s="1404"/>
      <c r="BB72" s="1404"/>
      <c r="BC72" s="1404"/>
      <c r="BD72" s="1404"/>
      <c r="BE72" s="1406"/>
      <c r="BF72" s="47"/>
      <c r="BG72" s="2"/>
      <c r="BH72" s="2"/>
      <c r="BI72" s="2"/>
    </row>
    <row r="73" spans="1:83" s="79" customFormat="1" ht="18" customHeight="1">
      <c r="A73" s="2"/>
      <c r="B73" s="1509"/>
      <c r="C73" s="1510"/>
      <c r="D73" s="1510"/>
      <c r="E73" s="1510"/>
      <c r="F73" s="1510"/>
      <c r="G73" s="1511"/>
      <c r="H73" s="1441"/>
      <c r="I73" s="1442"/>
      <c r="J73" s="1442"/>
      <c r="K73" s="1442"/>
      <c r="L73" s="1442"/>
      <c r="M73" s="1442"/>
      <c r="N73" s="1442"/>
      <c r="O73" s="1442"/>
      <c r="P73" s="1442"/>
      <c r="Q73" s="1442"/>
      <c r="R73" s="1442"/>
      <c r="S73" s="1442"/>
      <c r="T73" s="1442"/>
      <c r="U73" s="1442"/>
      <c r="V73" s="1442"/>
      <c r="W73" s="1442"/>
      <c r="X73" s="1442"/>
      <c r="Y73" s="1442"/>
      <c r="Z73" s="1442"/>
      <c r="AA73" s="1442"/>
      <c r="AB73" s="1442"/>
      <c r="AC73" s="1442"/>
      <c r="AD73" s="1442"/>
      <c r="AE73" s="1442"/>
      <c r="AF73" s="1512"/>
      <c r="AG73" s="1441"/>
      <c r="AH73" s="1442"/>
      <c r="AI73" s="1442"/>
      <c r="AJ73" s="1442"/>
      <c r="AK73" s="1442"/>
      <c r="AL73" s="1442"/>
      <c r="AM73" s="1442"/>
      <c r="AN73" s="1442"/>
      <c r="AO73" s="1442"/>
      <c r="AP73" s="1442"/>
      <c r="AQ73" s="1442"/>
      <c r="AR73" s="1442"/>
      <c r="AS73" s="1442"/>
      <c r="AT73" s="1442"/>
      <c r="AU73" s="1442"/>
      <c r="AV73" s="1442"/>
      <c r="AW73" s="1442"/>
      <c r="AX73" s="1442"/>
      <c r="AY73" s="1442"/>
      <c r="AZ73" s="1442"/>
      <c r="BA73" s="1442"/>
      <c r="BB73" s="1442"/>
      <c r="BC73" s="1442"/>
      <c r="BD73" s="1442"/>
      <c r="BE73" s="1443"/>
      <c r="BF73" s="47"/>
      <c r="BG73" s="2"/>
      <c r="BH73" s="2"/>
      <c r="BI73" s="2"/>
    </row>
    <row r="74" spans="1:83" s="79" customFormat="1" ht="12" customHeight="1">
      <c r="A74" s="2"/>
      <c r="B74" s="1398" t="s">
        <v>20</v>
      </c>
      <c r="C74" s="1399"/>
      <c r="D74" s="1399"/>
      <c r="E74" s="1399"/>
      <c r="F74" s="1399"/>
      <c r="G74" s="1400"/>
      <c r="H74" s="129" t="s">
        <v>388</v>
      </c>
      <c r="I74" s="1415"/>
      <c r="J74" s="1415"/>
      <c r="K74" s="1415"/>
      <c r="L74" s="141" t="s">
        <v>389</v>
      </c>
      <c r="M74" s="1437"/>
      <c r="N74" s="1437"/>
      <c r="O74" s="1437"/>
      <c r="P74" s="1437"/>
      <c r="Q74" s="124"/>
      <c r="R74" s="124"/>
      <c r="S74" s="126"/>
      <c r="T74" s="124"/>
      <c r="U74" s="124"/>
      <c r="V74" s="124"/>
      <c r="W74" s="124"/>
      <c r="X74" s="124"/>
      <c r="Y74" s="124"/>
      <c r="Z74" s="124"/>
      <c r="AA74" s="124"/>
      <c r="AB74" s="124"/>
      <c r="AC74" s="124"/>
      <c r="AD74" s="124"/>
      <c r="AE74" s="124"/>
      <c r="AF74" s="127"/>
      <c r="AG74" s="129" t="s">
        <v>308</v>
      </c>
      <c r="AH74" s="1415"/>
      <c r="AI74" s="1415"/>
      <c r="AJ74" s="1415"/>
      <c r="AK74" s="141" t="s">
        <v>389</v>
      </c>
      <c r="AL74" s="1437"/>
      <c r="AM74" s="1437"/>
      <c r="AN74" s="1437"/>
      <c r="AO74" s="1437"/>
      <c r="AP74" s="124"/>
      <c r="AQ74" s="124"/>
      <c r="AR74" s="124"/>
      <c r="AS74" s="126"/>
      <c r="AT74" s="124"/>
      <c r="AU74" s="124"/>
      <c r="AV74" s="124"/>
      <c r="AW74" s="124"/>
      <c r="AX74" s="124"/>
      <c r="AY74" s="124"/>
      <c r="AZ74" s="124"/>
      <c r="BA74" s="124"/>
      <c r="BB74" s="124"/>
      <c r="BC74" s="124"/>
      <c r="BD74" s="124"/>
      <c r="BE74" s="132"/>
      <c r="BF74" s="47"/>
      <c r="BG74" s="2"/>
      <c r="BH74" s="2"/>
      <c r="BI74" s="2"/>
      <c r="BJ74" s="30"/>
      <c r="BK74" s="30"/>
      <c r="BL74" s="30"/>
      <c r="BM74" s="30"/>
      <c r="BN74" s="30"/>
      <c r="BO74" s="30"/>
    </row>
    <row r="75" spans="1:83" s="79" customFormat="1" ht="18" customHeight="1">
      <c r="A75" s="2"/>
      <c r="B75" s="1401"/>
      <c r="C75" s="1402"/>
      <c r="D75" s="1402"/>
      <c r="E75" s="1402"/>
      <c r="F75" s="1402"/>
      <c r="G75" s="1403"/>
      <c r="H75" s="1441"/>
      <c r="I75" s="1442"/>
      <c r="J75" s="1442"/>
      <c r="K75" s="1442"/>
      <c r="L75" s="1442"/>
      <c r="M75" s="1442"/>
      <c r="N75" s="1442"/>
      <c r="O75" s="1442"/>
      <c r="P75" s="1442"/>
      <c r="Q75" s="1442"/>
      <c r="R75" s="1442"/>
      <c r="S75" s="1442"/>
      <c r="T75" s="1442"/>
      <c r="U75" s="1442"/>
      <c r="V75" s="1442"/>
      <c r="W75" s="1442"/>
      <c r="X75" s="1442"/>
      <c r="Y75" s="1442"/>
      <c r="Z75" s="1442"/>
      <c r="AA75" s="1442"/>
      <c r="AB75" s="1442"/>
      <c r="AC75" s="1442"/>
      <c r="AD75" s="1442"/>
      <c r="AE75" s="1442"/>
      <c r="AF75" s="1512"/>
      <c r="AG75" s="1441"/>
      <c r="AH75" s="1442"/>
      <c r="AI75" s="1442"/>
      <c r="AJ75" s="1442"/>
      <c r="AK75" s="1442"/>
      <c r="AL75" s="1442"/>
      <c r="AM75" s="1442"/>
      <c r="AN75" s="1442"/>
      <c r="AO75" s="1442"/>
      <c r="AP75" s="1442"/>
      <c r="AQ75" s="1442"/>
      <c r="AR75" s="1442"/>
      <c r="AS75" s="1442"/>
      <c r="AT75" s="1442"/>
      <c r="AU75" s="1442"/>
      <c r="AV75" s="1442"/>
      <c r="AW75" s="1442"/>
      <c r="AX75" s="1442"/>
      <c r="AY75" s="1442"/>
      <c r="AZ75" s="1442"/>
      <c r="BA75" s="1442"/>
      <c r="BB75" s="1442"/>
      <c r="BC75" s="1442"/>
      <c r="BD75" s="1442"/>
      <c r="BE75" s="1443"/>
      <c r="BF75" s="47"/>
      <c r="BG75" s="2"/>
      <c r="BH75" s="2"/>
      <c r="BI75" s="2"/>
    </row>
    <row r="76" spans="1:83" s="79" customFormat="1" ht="18" customHeight="1">
      <c r="A76" s="2"/>
      <c r="B76" s="1502" t="s">
        <v>74</v>
      </c>
      <c r="C76" s="1503"/>
      <c r="D76" s="1503"/>
      <c r="E76" s="1503"/>
      <c r="F76" s="1503"/>
      <c r="G76" s="1504"/>
      <c r="H76" s="1505"/>
      <c r="I76" s="1506"/>
      <c r="J76" s="1506"/>
      <c r="K76" s="1506"/>
      <c r="L76" s="1506"/>
      <c r="M76" s="1506"/>
      <c r="N76" s="1506"/>
      <c r="O76" s="1506"/>
      <c r="P76" s="1506"/>
      <c r="Q76" s="1506"/>
      <c r="R76" s="1506"/>
      <c r="S76" s="1506"/>
      <c r="T76" s="1506"/>
      <c r="U76" s="1506"/>
      <c r="V76" s="1506"/>
      <c r="W76" s="1506"/>
      <c r="X76" s="1506"/>
      <c r="Y76" s="1506"/>
      <c r="Z76" s="1506"/>
      <c r="AA76" s="1506"/>
      <c r="AB76" s="1506"/>
      <c r="AC76" s="1506"/>
      <c r="AD76" s="1506"/>
      <c r="AE76" s="1506"/>
      <c r="AF76" s="1507"/>
      <c r="AG76" s="1505"/>
      <c r="AH76" s="1506"/>
      <c r="AI76" s="1506"/>
      <c r="AJ76" s="1506"/>
      <c r="AK76" s="1506"/>
      <c r="AL76" s="1506"/>
      <c r="AM76" s="1506"/>
      <c r="AN76" s="1506"/>
      <c r="AO76" s="1506"/>
      <c r="AP76" s="1506"/>
      <c r="AQ76" s="1506"/>
      <c r="AR76" s="1506"/>
      <c r="AS76" s="1506"/>
      <c r="AT76" s="1506"/>
      <c r="AU76" s="1506"/>
      <c r="AV76" s="1506"/>
      <c r="AW76" s="1506"/>
      <c r="AX76" s="1506"/>
      <c r="AY76" s="1506"/>
      <c r="AZ76" s="1506"/>
      <c r="BA76" s="1506"/>
      <c r="BB76" s="1506"/>
      <c r="BC76" s="1506"/>
      <c r="BD76" s="1506"/>
      <c r="BE76" s="1508"/>
      <c r="BF76" s="47"/>
      <c r="BG76" s="2"/>
      <c r="BH76" s="2"/>
      <c r="BI76" s="2"/>
    </row>
    <row r="77" spans="1:83" s="79" customFormat="1" ht="18" customHeight="1">
      <c r="A77" s="2"/>
      <c r="B77" s="1509" t="s">
        <v>13</v>
      </c>
      <c r="C77" s="1510"/>
      <c r="D77" s="1510"/>
      <c r="E77" s="1510"/>
      <c r="F77" s="1510"/>
      <c r="G77" s="1511"/>
      <c r="H77" s="1482"/>
      <c r="I77" s="1483"/>
      <c r="J77" s="1483"/>
      <c r="K77" s="1483"/>
      <c r="L77" s="1484"/>
      <c r="M77" s="1484"/>
      <c r="N77" s="1484"/>
      <c r="O77" s="1484"/>
      <c r="P77" s="1484"/>
      <c r="Q77" s="1484"/>
      <c r="R77" s="1484"/>
      <c r="S77" s="1484"/>
      <c r="T77" s="1484"/>
      <c r="U77" s="1484"/>
      <c r="V77" s="1484"/>
      <c r="W77" s="1484"/>
      <c r="X77" s="1484"/>
      <c r="Y77" s="1484"/>
      <c r="Z77" s="1484"/>
      <c r="AA77" s="1484"/>
      <c r="AB77" s="1484"/>
      <c r="AC77" s="1484"/>
      <c r="AD77" s="1484"/>
      <c r="AE77" s="1484"/>
      <c r="AF77" s="1485"/>
      <c r="AG77" s="1482"/>
      <c r="AH77" s="1483"/>
      <c r="AI77" s="1483"/>
      <c r="AJ77" s="1483"/>
      <c r="AK77" s="1484"/>
      <c r="AL77" s="1484"/>
      <c r="AM77" s="1484"/>
      <c r="AN77" s="1484"/>
      <c r="AO77" s="1484"/>
      <c r="AP77" s="1484"/>
      <c r="AQ77" s="1484"/>
      <c r="AR77" s="1484"/>
      <c r="AS77" s="1484"/>
      <c r="AT77" s="1484"/>
      <c r="AU77" s="1484"/>
      <c r="AV77" s="1484"/>
      <c r="AW77" s="1484"/>
      <c r="AX77" s="1484"/>
      <c r="AY77" s="1484"/>
      <c r="AZ77" s="1484"/>
      <c r="BA77" s="1484"/>
      <c r="BB77" s="1484"/>
      <c r="BC77" s="1484"/>
      <c r="BD77" s="1484"/>
      <c r="BE77" s="1486"/>
      <c r="BF77" s="47"/>
      <c r="BG77" s="2"/>
      <c r="BH77" s="2"/>
      <c r="BI77" s="2"/>
      <c r="BJ77" s="30"/>
      <c r="BK77" s="30"/>
      <c r="BL77" s="30"/>
      <c r="BM77" s="30"/>
      <c r="BN77" s="30"/>
      <c r="BO77" s="30"/>
    </row>
    <row r="78" spans="1:83" s="79" customFormat="1" ht="12" customHeight="1">
      <c r="A78" s="2"/>
      <c r="B78" s="1398" t="s">
        <v>312</v>
      </c>
      <c r="C78" s="1399"/>
      <c r="D78" s="1399"/>
      <c r="E78" s="1399"/>
      <c r="F78" s="1399"/>
      <c r="G78" s="1400"/>
      <c r="H78" s="123" t="s">
        <v>307</v>
      </c>
      <c r="I78" s="125"/>
      <c r="J78" s="125"/>
      <c r="K78" s="125"/>
      <c r="L78" s="1404"/>
      <c r="M78" s="1404"/>
      <c r="N78" s="1404"/>
      <c r="O78" s="1404"/>
      <c r="P78" s="1404"/>
      <c r="Q78" s="1404"/>
      <c r="R78" s="1404"/>
      <c r="S78" s="1404"/>
      <c r="T78" s="1404"/>
      <c r="U78" s="1404"/>
      <c r="V78" s="1404"/>
      <c r="W78" s="1404"/>
      <c r="X78" s="1404"/>
      <c r="Y78" s="1404"/>
      <c r="Z78" s="1404"/>
      <c r="AA78" s="1404"/>
      <c r="AB78" s="1404"/>
      <c r="AC78" s="1404"/>
      <c r="AD78" s="1404"/>
      <c r="AE78" s="1404"/>
      <c r="AF78" s="1405"/>
      <c r="AG78" s="123" t="s">
        <v>390</v>
      </c>
      <c r="AH78" s="125"/>
      <c r="AI78" s="125"/>
      <c r="AJ78" s="125"/>
      <c r="AK78" s="1404"/>
      <c r="AL78" s="1404"/>
      <c r="AM78" s="1404"/>
      <c r="AN78" s="1404"/>
      <c r="AO78" s="1404"/>
      <c r="AP78" s="1404"/>
      <c r="AQ78" s="1404"/>
      <c r="AR78" s="1404"/>
      <c r="AS78" s="1404"/>
      <c r="AT78" s="1404"/>
      <c r="AU78" s="1404"/>
      <c r="AV78" s="1404"/>
      <c r="AW78" s="1404"/>
      <c r="AX78" s="1404"/>
      <c r="AY78" s="1404"/>
      <c r="AZ78" s="1404"/>
      <c r="BA78" s="1404"/>
      <c r="BB78" s="1404"/>
      <c r="BC78" s="1404"/>
      <c r="BD78" s="1404"/>
      <c r="BE78" s="1406"/>
      <c r="BF78" s="47"/>
      <c r="BG78" s="2"/>
      <c r="BH78" s="2"/>
      <c r="BI78" s="2"/>
    </row>
    <row r="79" spans="1:83" s="79" customFormat="1" ht="18" customHeight="1">
      <c r="A79" s="2"/>
      <c r="B79" s="1401"/>
      <c r="C79" s="1402"/>
      <c r="D79" s="1402"/>
      <c r="E79" s="1402"/>
      <c r="F79" s="1402"/>
      <c r="G79" s="1403"/>
      <c r="H79" s="1482"/>
      <c r="I79" s="1483"/>
      <c r="J79" s="1483"/>
      <c r="K79" s="1483"/>
      <c r="L79" s="1484"/>
      <c r="M79" s="1484"/>
      <c r="N79" s="1484"/>
      <c r="O79" s="1484"/>
      <c r="P79" s="1484"/>
      <c r="Q79" s="1484"/>
      <c r="R79" s="1484"/>
      <c r="S79" s="1484"/>
      <c r="T79" s="1484"/>
      <c r="U79" s="1484"/>
      <c r="V79" s="1484"/>
      <c r="W79" s="1484"/>
      <c r="X79" s="1484"/>
      <c r="Y79" s="1484"/>
      <c r="Z79" s="1484"/>
      <c r="AA79" s="1484"/>
      <c r="AB79" s="1484"/>
      <c r="AC79" s="1484"/>
      <c r="AD79" s="1484"/>
      <c r="AE79" s="1484"/>
      <c r="AF79" s="1485"/>
      <c r="AG79" s="1482"/>
      <c r="AH79" s="1483"/>
      <c r="AI79" s="1483"/>
      <c r="AJ79" s="1483"/>
      <c r="AK79" s="1484"/>
      <c r="AL79" s="1484"/>
      <c r="AM79" s="1484"/>
      <c r="AN79" s="1484"/>
      <c r="AO79" s="1484"/>
      <c r="AP79" s="1484"/>
      <c r="AQ79" s="1484"/>
      <c r="AR79" s="1484"/>
      <c r="AS79" s="1484"/>
      <c r="AT79" s="1484"/>
      <c r="AU79" s="1484"/>
      <c r="AV79" s="1484"/>
      <c r="AW79" s="1484"/>
      <c r="AX79" s="1484"/>
      <c r="AY79" s="1484"/>
      <c r="AZ79" s="1484"/>
      <c r="BA79" s="1484"/>
      <c r="BB79" s="1484"/>
      <c r="BC79" s="1484"/>
      <c r="BD79" s="1484"/>
      <c r="BE79" s="1486"/>
      <c r="BF79" s="47"/>
      <c r="BG79" s="2"/>
      <c r="BH79" s="2"/>
      <c r="BI79" s="2"/>
    </row>
    <row r="80" spans="1:83" s="79" customFormat="1" ht="18" customHeight="1">
      <c r="A80" s="2"/>
      <c r="B80" s="1398" t="s">
        <v>22</v>
      </c>
      <c r="C80" s="1399"/>
      <c r="D80" s="1399"/>
      <c r="E80" s="1399"/>
      <c r="F80" s="1399"/>
      <c r="G80" s="1400"/>
      <c r="H80" s="1490" t="s">
        <v>313</v>
      </c>
      <c r="I80" s="1491"/>
      <c r="J80" s="1491"/>
      <c r="K80" s="1492"/>
      <c r="L80" s="1493"/>
      <c r="M80" s="1493"/>
      <c r="N80" s="1493"/>
      <c r="O80" s="1493"/>
      <c r="P80" s="1493"/>
      <c r="Q80" s="1493"/>
      <c r="R80" s="1493"/>
      <c r="S80" s="1493"/>
      <c r="T80" s="1493"/>
      <c r="U80" s="1493"/>
      <c r="V80" s="1493"/>
      <c r="W80" s="1493"/>
      <c r="X80" s="1493"/>
      <c r="Y80" s="1493"/>
      <c r="Z80" s="1493"/>
      <c r="AA80" s="1493"/>
      <c r="AB80" s="1493"/>
      <c r="AC80" s="1493"/>
      <c r="AD80" s="1493"/>
      <c r="AE80" s="1493"/>
      <c r="AF80" s="1494"/>
      <c r="AG80" s="1490" t="s">
        <v>313</v>
      </c>
      <c r="AH80" s="1491"/>
      <c r="AI80" s="1491"/>
      <c r="AJ80" s="1492"/>
      <c r="AK80" s="1493"/>
      <c r="AL80" s="1493"/>
      <c r="AM80" s="1493"/>
      <c r="AN80" s="1493"/>
      <c r="AO80" s="1493"/>
      <c r="AP80" s="1493"/>
      <c r="AQ80" s="1493"/>
      <c r="AR80" s="1493"/>
      <c r="AS80" s="1493"/>
      <c r="AT80" s="1493"/>
      <c r="AU80" s="1493"/>
      <c r="AV80" s="1493"/>
      <c r="AW80" s="1493"/>
      <c r="AX80" s="1493"/>
      <c r="AY80" s="1493"/>
      <c r="AZ80" s="1493"/>
      <c r="BA80" s="1493"/>
      <c r="BB80" s="1493"/>
      <c r="BC80" s="1493"/>
      <c r="BD80" s="1493"/>
      <c r="BE80" s="1495"/>
      <c r="BF80" s="47"/>
      <c r="BG80" s="2"/>
      <c r="BH80" s="2"/>
      <c r="BI80" s="2"/>
    </row>
    <row r="81" spans="1:87" s="79" customFormat="1" ht="18" customHeight="1">
      <c r="A81" s="2"/>
      <c r="B81" s="1487"/>
      <c r="C81" s="1488"/>
      <c r="D81" s="1488"/>
      <c r="E81" s="1488"/>
      <c r="F81" s="1488"/>
      <c r="G81" s="1489"/>
      <c r="H81" s="1470" t="s">
        <v>314</v>
      </c>
      <c r="I81" s="1471"/>
      <c r="J81" s="1471"/>
      <c r="K81" s="1472"/>
      <c r="L81" s="1473"/>
      <c r="M81" s="1473"/>
      <c r="N81" s="1473"/>
      <c r="O81" s="1473"/>
      <c r="P81" s="1473"/>
      <c r="Q81" s="1473"/>
      <c r="R81" s="1473"/>
      <c r="S81" s="1473"/>
      <c r="T81" s="1473"/>
      <c r="U81" s="1473"/>
      <c r="V81" s="1473"/>
      <c r="W81" s="1473"/>
      <c r="X81" s="1473"/>
      <c r="Y81" s="1473"/>
      <c r="Z81" s="1473"/>
      <c r="AA81" s="1473"/>
      <c r="AB81" s="1473"/>
      <c r="AC81" s="1473"/>
      <c r="AD81" s="1473"/>
      <c r="AE81" s="1473"/>
      <c r="AF81" s="1474"/>
      <c r="AG81" s="1470" t="s">
        <v>314</v>
      </c>
      <c r="AH81" s="1471"/>
      <c r="AI81" s="1471"/>
      <c r="AJ81" s="1472"/>
      <c r="AK81" s="1473"/>
      <c r="AL81" s="1473"/>
      <c r="AM81" s="1473"/>
      <c r="AN81" s="1473"/>
      <c r="AO81" s="1473"/>
      <c r="AP81" s="1473"/>
      <c r="AQ81" s="1473"/>
      <c r="AR81" s="1473"/>
      <c r="AS81" s="1473"/>
      <c r="AT81" s="1473"/>
      <c r="AU81" s="1473"/>
      <c r="AV81" s="1473"/>
      <c r="AW81" s="1473"/>
      <c r="AX81" s="1473"/>
      <c r="AY81" s="1473"/>
      <c r="AZ81" s="1473"/>
      <c r="BA81" s="1473"/>
      <c r="BB81" s="1473"/>
      <c r="BC81" s="1473"/>
      <c r="BD81" s="1473"/>
      <c r="BE81" s="1475"/>
      <c r="BF81" s="47"/>
      <c r="BG81" s="2"/>
      <c r="BH81" s="2"/>
      <c r="BI81" s="2"/>
    </row>
    <row r="82" spans="1:87" s="79" customFormat="1" ht="18" customHeight="1">
      <c r="A82" s="2"/>
      <c r="B82" s="1487"/>
      <c r="C82" s="1488"/>
      <c r="D82" s="1488"/>
      <c r="E82" s="1488"/>
      <c r="F82" s="1488"/>
      <c r="G82" s="1489"/>
      <c r="H82" s="1476" t="s">
        <v>315</v>
      </c>
      <c r="I82" s="1477"/>
      <c r="J82" s="1477"/>
      <c r="K82" s="1478"/>
      <c r="L82" s="1479"/>
      <c r="M82" s="1479"/>
      <c r="N82" s="1479"/>
      <c r="O82" s="1479"/>
      <c r="P82" s="1479"/>
      <c r="Q82" s="1479"/>
      <c r="R82" s="1479"/>
      <c r="S82" s="1479"/>
      <c r="T82" s="1479"/>
      <c r="U82" s="1479"/>
      <c r="V82" s="1479"/>
      <c r="W82" s="1479"/>
      <c r="X82" s="1479"/>
      <c r="Y82" s="1479"/>
      <c r="Z82" s="1479"/>
      <c r="AA82" s="1479"/>
      <c r="AB82" s="1479"/>
      <c r="AC82" s="1479"/>
      <c r="AD82" s="1479"/>
      <c r="AE82" s="1479"/>
      <c r="AF82" s="1480"/>
      <c r="AG82" s="1476" t="s">
        <v>315</v>
      </c>
      <c r="AH82" s="1477"/>
      <c r="AI82" s="1477"/>
      <c r="AJ82" s="1478"/>
      <c r="AK82" s="1479"/>
      <c r="AL82" s="1479"/>
      <c r="AM82" s="1479"/>
      <c r="AN82" s="1479"/>
      <c r="AO82" s="1479"/>
      <c r="AP82" s="1479"/>
      <c r="AQ82" s="1479"/>
      <c r="AR82" s="1479"/>
      <c r="AS82" s="1479"/>
      <c r="AT82" s="1479"/>
      <c r="AU82" s="1479"/>
      <c r="AV82" s="1479"/>
      <c r="AW82" s="1479"/>
      <c r="AX82" s="1479"/>
      <c r="AY82" s="1479"/>
      <c r="AZ82" s="1479"/>
      <c r="BA82" s="1479"/>
      <c r="BB82" s="1479"/>
      <c r="BC82" s="1479"/>
      <c r="BD82" s="1479"/>
      <c r="BE82" s="1481"/>
      <c r="BF82" s="47"/>
      <c r="BG82" s="2"/>
      <c r="BH82" s="2"/>
      <c r="BI82" s="2"/>
    </row>
    <row r="83" spans="1:87" s="79" customFormat="1" ht="18" customHeight="1">
      <c r="A83" s="2"/>
      <c r="B83" s="1401"/>
      <c r="C83" s="1402"/>
      <c r="D83" s="1402"/>
      <c r="E83" s="1402"/>
      <c r="F83" s="1402"/>
      <c r="G83" s="1403"/>
      <c r="H83" s="1496" t="s">
        <v>391</v>
      </c>
      <c r="I83" s="1497"/>
      <c r="J83" s="1497"/>
      <c r="K83" s="1498"/>
      <c r="L83" s="1499"/>
      <c r="M83" s="1499"/>
      <c r="N83" s="1499"/>
      <c r="O83" s="1499"/>
      <c r="P83" s="1499"/>
      <c r="Q83" s="1499"/>
      <c r="R83" s="1499"/>
      <c r="S83" s="1499"/>
      <c r="T83" s="1499"/>
      <c r="U83" s="1499"/>
      <c r="V83" s="1499"/>
      <c r="W83" s="1499"/>
      <c r="X83" s="1499"/>
      <c r="Y83" s="1499"/>
      <c r="Z83" s="1499"/>
      <c r="AA83" s="1499"/>
      <c r="AB83" s="1499"/>
      <c r="AC83" s="1499"/>
      <c r="AD83" s="1499"/>
      <c r="AE83" s="1499"/>
      <c r="AF83" s="1500"/>
      <c r="AG83" s="1496" t="s">
        <v>392</v>
      </c>
      <c r="AH83" s="1497"/>
      <c r="AI83" s="1497"/>
      <c r="AJ83" s="1498"/>
      <c r="AK83" s="1499"/>
      <c r="AL83" s="1499"/>
      <c r="AM83" s="1499"/>
      <c r="AN83" s="1499"/>
      <c r="AO83" s="1499"/>
      <c r="AP83" s="1499"/>
      <c r="AQ83" s="1499"/>
      <c r="AR83" s="1499"/>
      <c r="AS83" s="1499"/>
      <c r="AT83" s="1499"/>
      <c r="AU83" s="1499"/>
      <c r="AV83" s="1499"/>
      <c r="AW83" s="1499"/>
      <c r="AX83" s="1499"/>
      <c r="AY83" s="1499"/>
      <c r="AZ83" s="1499"/>
      <c r="BA83" s="1499"/>
      <c r="BB83" s="1499"/>
      <c r="BC83" s="1499"/>
      <c r="BD83" s="1499"/>
      <c r="BE83" s="1501"/>
      <c r="BF83" s="47"/>
      <c r="BG83" s="2"/>
      <c r="BH83" s="2"/>
      <c r="BI83" s="2"/>
    </row>
    <row r="84" spans="1:87" s="79" customFormat="1" ht="18" customHeight="1" thickBot="1">
      <c r="A84" s="2"/>
      <c r="B84" s="1456" t="s">
        <v>361</v>
      </c>
      <c r="C84" s="1457"/>
      <c r="D84" s="1457"/>
      <c r="E84" s="1457"/>
      <c r="F84" s="1457"/>
      <c r="G84" s="1465"/>
      <c r="H84" s="1466"/>
      <c r="I84" s="1467"/>
      <c r="J84" s="1467"/>
      <c r="K84" s="1467"/>
      <c r="L84" s="1467"/>
      <c r="M84" s="1467"/>
      <c r="N84" s="1467"/>
      <c r="O84" s="1467"/>
      <c r="P84" s="1467"/>
      <c r="Q84" s="1467"/>
      <c r="R84" s="1467"/>
      <c r="S84" s="1467"/>
      <c r="T84" s="1467"/>
      <c r="U84" s="1467"/>
      <c r="V84" s="1467"/>
      <c r="W84" s="1467"/>
      <c r="X84" s="1467"/>
      <c r="Y84" s="1467"/>
      <c r="Z84" s="1467"/>
      <c r="AA84" s="1467"/>
      <c r="AB84" s="1467"/>
      <c r="AC84" s="1467"/>
      <c r="AD84" s="1467"/>
      <c r="AE84" s="1467"/>
      <c r="AF84" s="1468"/>
      <c r="AG84" s="1466"/>
      <c r="AH84" s="1467"/>
      <c r="AI84" s="1467"/>
      <c r="AJ84" s="1467"/>
      <c r="AK84" s="1467"/>
      <c r="AL84" s="1467"/>
      <c r="AM84" s="1467"/>
      <c r="AN84" s="1467"/>
      <c r="AO84" s="1467"/>
      <c r="AP84" s="1467"/>
      <c r="AQ84" s="1467"/>
      <c r="AR84" s="1467"/>
      <c r="AS84" s="1467"/>
      <c r="AT84" s="1467"/>
      <c r="AU84" s="1467"/>
      <c r="AV84" s="1467"/>
      <c r="AW84" s="1467"/>
      <c r="AX84" s="1467"/>
      <c r="AY84" s="1467"/>
      <c r="AZ84" s="1467"/>
      <c r="BA84" s="1467"/>
      <c r="BB84" s="1467"/>
      <c r="BC84" s="1467"/>
      <c r="BD84" s="1467"/>
      <c r="BE84" s="1469"/>
      <c r="BF84" s="47"/>
      <c r="BG84" s="2"/>
      <c r="BH84" s="2"/>
      <c r="BI84" s="2"/>
    </row>
    <row r="85" spans="1:87" s="79" customFormat="1" ht="12" customHeight="1">
      <c r="A85" s="2"/>
      <c r="B85" s="172"/>
      <c r="C85" s="136" t="s">
        <v>318</v>
      </c>
      <c r="D85" s="172"/>
      <c r="E85" s="172"/>
      <c r="F85" s="172"/>
      <c r="G85" s="172"/>
      <c r="H85" s="30"/>
      <c r="I85" s="128"/>
      <c r="J85" s="128"/>
      <c r="K85" s="128"/>
      <c r="L85" s="128"/>
      <c r="M85" s="128"/>
      <c r="N85" s="128"/>
      <c r="O85" s="128"/>
      <c r="P85" s="128"/>
      <c r="Q85" s="128"/>
      <c r="R85" s="128"/>
      <c r="S85" s="128"/>
      <c r="T85" s="128"/>
      <c r="U85" s="128"/>
      <c r="V85" s="128"/>
      <c r="W85" s="128"/>
      <c r="X85" s="128"/>
      <c r="Y85" s="128"/>
      <c r="Z85" s="128"/>
      <c r="AA85" s="128"/>
      <c r="AB85" s="128"/>
      <c r="AC85" s="128"/>
      <c r="AD85" s="128"/>
      <c r="AE85" s="128"/>
      <c r="AF85" s="128"/>
      <c r="AG85" s="122"/>
      <c r="AH85" s="122"/>
      <c r="AI85" s="122"/>
      <c r="AJ85" s="122"/>
      <c r="AK85" s="122"/>
      <c r="AL85" s="122"/>
      <c r="AM85" s="122"/>
      <c r="AN85" s="122"/>
      <c r="AO85" s="122"/>
      <c r="AP85" s="122"/>
      <c r="AQ85" s="122"/>
      <c r="AR85" s="122"/>
      <c r="AS85" s="122"/>
      <c r="AT85" s="122"/>
      <c r="AU85" s="122"/>
      <c r="AV85" s="122"/>
      <c r="AW85" s="122"/>
      <c r="AX85" s="122"/>
      <c r="AY85" s="122"/>
      <c r="AZ85" s="122"/>
      <c r="BA85" s="122"/>
      <c r="BB85" s="122"/>
      <c r="BC85" s="122"/>
      <c r="BD85" s="122"/>
      <c r="BE85" s="122"/>
      <c r="BF85" s="47"/>
      <c r="BG85" s="2"/>
      <c r="BH85" s="2"/>
      <c r="BI85" s="2"/>
    </row>
    <row r="86" spans="1:87" s="79" customFormat="1" ht="12" customHeight="1">
      <c r="A86" s="2"/>
      <c r="B86" s="172"/>
      <c r="C86" s="136" t="s">
        <v>319</v>
      </c>
      <c r="D86" s="172"/>
      <c r="E86" s="172"/>
      <c r="F86" s="172"/>
      <c r="G86" s="172"/>
      <c r="H86" s="30"/>
      <c r="I86" s="128"/>
      <c r="J86" s="30"/>
      <c r="K86" s="30"/>
      <c r="L86" s="30"/>
      <c r="M86" s="30"/>
      <c r="N86" s="30"/>
      <c r="O86" s="30"/>
      <c r="P86" s="30"/>
      <c r="Q86" s="30"/>
      <c r="R86" s="30"/>
      <c r="S86" s="30"/>
      <c r="T86" s="30"/>
      <c r="U86" s="30"/>
      <c r="V86" s="30"/>
      <c r="W86" s="30"/>
      <c r="X86" s="30"/>
      <c r="Y86" s="30"/>
      <c r="Z86" s="30"/>
      <c r="AA86" s="30"/>
      <c r="AB86" s="30"/>
      <c r="AC86" s="30"/>
      <c r="AD86" s="30"/>
      <c r="AE86" s="31"/>
      <c r="AF86" s="31"/>
      <c r="AG86" s="30"/>
      <c r="AH86" s="30"/>
      <c r="AI86" s="30"/>
      <c r="AJ86" s="30"/>
      <c r="AK86" s="30"/>
      <c r="AL86" s="30"/>
      <c r="AM86" s="30"/>
      <c r="AN86" s="30"/>
      <c r="AO86" s="30"/>
      <c r="AP86" s="30"/>
      <c r="AQ86" s="30"/>
      <c r="AR86" s="30"/>
      <c r="AS86" s="30"/>
      <c r="AT86" s="30"/>
      <c r="AU86" s="30"/>
      <c r="AV86" s="30"/>
      <c r="AW86" s="30"/>
      <c r="AX86" s="30"/>
      <c r="AY86" s="30"/>
      <c r="AZ86" s="30"/>
      <c r="BA86" s="30"/>
      <c r="BB86" s="30"/>
      <c r="BC86" s="30"/>
      <c r="BD86" s="30"/>
      <c r="BE86" s="30"/>
      <c r="BF86" s="30"/>
      <c r="BG86" s="30"/>
      <c r="BH86" s="30"/>
      <c r="BI86" s="30"/>
      <c r="BJ86" s="30"/>
      <c r="BK86" s="30"/>
      <c r="BL86" s="30"/>
    </row>
    <row r="87" spans="1:87" s="79" customFormat="1" ht="9" customHeight="1">
      <c r="A87" s="2"/>
      <c r="B87" s="172"/>
      <c r="C87" s="172"/>
      <c r="D87" s="172"/>
      <c r="E87" s="172"/>
      <c r="F87" s="172"/>
      <c r="G87" s="172"/>
      <c r="H87" s="128"/>
      <c r="I87" s="128"/>
      <c r="J87" s="128"/>
      <c r="K87" s="128"/>
      <c r="L87" s="128"/>
      <c r="M87" s="128"/>
      <c r="N87" s="128"/>
      <c r="O87" s="128"/>
      <c r="P87" s="128"/>
      <c r="Q87" s="128"/>
      <c r="R87" s="128"/>
      <c r="S87" s="128"/>
      <c r="T87" s="128"/>
      <c r="U87" s="128"/>
      <c r="V87" s="128"/>
      <c r="W87" s="128"/>
      <c r="X87" s="128"/>
      <c r="Y87" s="128"/>
      <c r="Z87" s="128"/>
      <c r="AA87" s="128"/>
      <c r="AB87" s="128"/>
      <c r="AC87" s="128"/>
      <c r="AD87" s="128"/>
      <c r="AE87" s="128"/>
      <c r="AF87" s="128"/>
      <c r="AG87" s="128"/>
      <c r="AH87" s="122"/>
      <c r="AI87" s="122"/>
      <c r="AJ87" s="122"/>
      <c r="AK87" s="122"/>
      <c r="AL87" s="122"/>
      <c r="AM87" s="122"/>
      <c r="AN87" s="122"/>
      <c r="AO87" s="122"/>
      <c r="AP87" s="122"/>
      <c r="AQ87" s="122"/>
      <c r="AR87" s="122"/>
      <c r="AS87" s="122"/>
      <c r="AT87" s="122"/>
      <c r="AU87" s="122"/>
      <c r="AV87" s="122"/>
      <c r="AW87" s="122"/>
      <c r="AX87" s="122"/>
      <c r="AY87" s="122"/>
      <c r="AZ87" s="122"/>
      <c r="BA87" s="122"/>
      <c r="BB87" s="122"/>
      <c r="BC87" s="122"/>
      <c r="BD87" s="122"/>
      <c r="BE87" s="122"/>
      <c r="BF87" s="122"/>
      <c r="BG87" s="47"/>
      <c r="BH87" s="2"/>
      <c r="BI87" s="2"/>
      <c r="BJ87" s="2"/>
      <c r="BL87" s="30"/>
      <c r="BM87" s="30"/>
      <c r="BN87" s="30"/>
      <c r="BO87" s="30"/>
      <c r="BP87" s="30"/>
      <c r="BQ87" s="30"/>
      <c r="BR87" s="30"/>
      <c r="BS87" s="30"/>
      <c r="BT87" s="30"/>
      <c r="BU87" s="30"/>
      <c r="BV87" s="30"/>
      <c r="BW87" s="30"/>
      <c r="BX87" s="30"/>
      <c r="BY87" s="30"/>
      <c r="BZ87" s="30"/>
      <c r="CA87" s="30"/>
      <c r="CB87" s="30"/>
      <c r="CC87" s="30"/>
      <c r="CD87" s="30"/>
      <c r="CE87" s="30"/>
      <c r="CF87" s="30"/>
      <c r="CG87" s="30"/>
      <c r="CH87" s="30"/>
      <c r="CI87" s="30"/>
    </row>
    <row r="88" spans="1:87" s="79" customFormat="1" ht="9" customHeight="1">
      <c r="A88" s="2"/>
      <c r="B88" s="172"/>
      <c r="C88" s="172"/>
      <c r="D88" s="172"/>
      <c r="E88" s="172"/>
      <c r="F88" s="172"/>
      <c r="G88" s="172"/>
      <c r="H88" s="128"/>
      <c r="I88" s="128"/>
      <c r="J88" s="128"/>
      <c r="K88" s="128"/>
      <c r="L88" s="128"/>
      <c r="M88" s="128"/>
      <c r="N88" s="128"/>
      <c r="O88" s="128"/>
      <c r="P88" s="128"/>
      <c r="Q88" s="128"/>
      <c r="R88" s="128"/>
      <c r="S88" s="128"/>
      <c r="T88" s="128"/>
      <c r="U88" s="128"/>
      <c r="V88" s="128"/>
      <c r="W88" s="128"/>
      <c r="X88" s="128"/>
      <c r="Y88" s="128"/>
      <c r="Z88" s="128"/>
      <c r="AA88" s="128"/>
      <c r="AB88" s="128"/>
      <c r="AC88" s="128"/>
      <c r="AD88" s="128"/>
      <c r="AE88" s="128"/>
      <c r="AF88" s="128"/>
      <c r="AG88" s="122"/>
      <c r="AH88" s="122"/>
      <c r="AI88" s="122"/>
      <c r="AJ88" s="122"/>
      <c r="AK88" s="122"/>
      <c r="AL88" s="122"/>
      <c r="AM88" s="122"/>
      <c r="AN88" s="122"/>
      <c r="AO88" s="122"/>
      <c r="AP88" s="122"/>
      <c r="AQ88" s="122"/>
      <c r="AR88" s="122"/>
      <c r="AS88" s="122"/>
      <c r="AT88" s="122"/>
      <c r="AU88" s="122"/>
      <c r="AV88" s="122"/>
      <c r="AW88" s="122"/>
      <c r="AX88" s="122"/>
      <c r="AY88" s="122"/>
      <c r="AZ88" s="122"/>
      <c r="BA88" s="122"/>
      <c r="BB88" s="122"/>
      <c r="BC88" s="122"/>
      <c r="BD88" s="122"/>
      <c r="BE88" s="122"/>
      <c r="BF88" s="47"/>
      <c r="BG88" s="2"/>
      <c r="BH88" s="2"/>
      <c r="BI88" s="2"/>
      <c r="BL88" s="30"/>
      <c r="BM88" s="30"/>
      <c r="BN88" s="30"/>
      <c r="BO88" s="30"/>
      <c r="BP88" s="30"/>
      <c r="BQ88" s="30"/>
      <c r="BR88" s="30"/>
      <c r="BS88" s="30"/>
      <c r="BT88" s="30"/>
      <c r="BU88" s="30"/>
      <c r="BV88" s="30"/>
      <c r="BW88" s="30"/>
      <c r="BX88" s="30"/>
      <c r="BY88" s="30"/>
      <c r="BZ88" s="30"/>
      <c r="CA88" s="30"/>
      <c r="CB88" s="30"/>
      <c r="CC88" s="30"/>
      <c r="CD88" s="30"/>
      <c r="CE88" s="30"/>
      <c r="CF88" s="30"/>
      <c r="CG88" s="30"/>
      <c r="CH88" s="30"/>
      <c r="CI88" s="30"/>
    </row>
    <row r="89" spans="1:87" s="79" customFormat="1" ht="9" customHeight="1">
      <c r="A89" s="2"/>
      <c r="B89" s="172"/>
      <c r="C89" s="172"/>
      <c r="D89" s="172"/>
      <c r="E89" s="172"/>
      <c r="F89" s="172"/>
      <c r="G89" s="172"/>
      <c r="H89" s="128"/>
      <c r="I89" s="128"/>
      <c r="J89" s="128"/>
      <c r="K89" s="128"/>
      <c r="L89" s="128"/>
      <c r="M89" s="128"/>
      <c r="N89" s="128"/>
      <c r="O89" s="128"/>
      <c r="P89" s="128"/>
      <c r="Q89" s="128"/>
      <c r="R89" s="128"/>
      <c r="S89" s="128"/>
      <c r="T89" s="128"/>
      <c r="U89" s="128"/>
      <c r="V89" s="128"/>
      <c r="W89" s="128"/>
      <c r="X89" s="128"/>
      <c r="Y89" s="128"/>
      <c r="Z89" s="128"/>
      <c r="AA89" s="128"/>
      <c r="AB89" s="128"/>
      <c r="AC89" s="128"/>
      <c r="AD89" s="128"/>
      <c r="AE89" s="128"/>
      <c r="AF89" s="128"/>
      <c r="AG89" s="122"/>
      <c r="AH89" s="122"/>
      <c r="AI89" s="122"/>
      <c r="AJ89" s="122"/>
      <c r="AK89" s="122"/>
      <c r="AL89" s="122"/>
      <c r="AM89" s="122"/>
      <c r="AN89" s="122"/>
      <c r="AO89" s="122"/>
      <c r="AP89" s="122"/>
      <c r="AQ89" s="122"/>
      <c r="AR89" s="122"/>
      <c r="AS89" s="122"/>
      <c r="AT89" s="122"/>
      <c r="AU89" s="122"/>
      <c r="AV89" s="122"/>
      <c r="AW89" s="122"/>
      <c r="AX89" s="122"/>
      <c r="AY89" s="122"/>
      <c r="AZ89" s="122"/>
      <c r="BA89" s="122"/>
      <c r="BB89" s="122"/>
      <c r="BC89" s="122"/>
      <c r="BD89" s="122"/>
      <c r="BE89" s="122"/>
      <c r="BF89" s="47"/>
      <c r="BG89" s="2"/>
      <c r="BH89" s="2"/>
      <c r="BI89" s="2"/>
      <c r="BL89" s="30"/>
      <c r="BM89" s="30"/>
      <c r="BN89" s="30"/>
      <c r="BO89" s="30"/>
      <c r="BP89" s="30"/>
      <c r="BQ89" s="30"/>
      <c r="BR89" s="30"/>
      <c r="BS89" s="30"/>
      <c r="BT89" s="30"/>
      <c r="BU89" s="30"/>
      <c r="BV89" s="30"/>
      <c r="BW89" s="30"/>
      <c r="BX89" s="30"/>
      <c r="BY89" s="30"/>
      <c r="BZ89" s="30"/>
      <c r="CA89" s="30"/>
      <c r="CB89" s="30"/>
      <c r="CC89" s="30"/>
      <c r="CD89" s="30"/>
      <c r="CE89" s="30"/>
      <c r="CF89" s="30"/>
      <c r="CG89" s="30"/>
      <c r="CH89" s="30"/>
      <c r="CI89" s="30"/>
    </row>
    <row r="90" spans="1:87" s="79" customFormat="1" ht="12" customHeight="1">
      <c r="A90" s="2"/>
      <c r="B90" s="1458" t="s">
        <v>353</v>
      </c>
      <c r="C90" s="1458"/>
      <c r="D90" s="1458"/>
      <c r="E90" s="1458"/>
      <c r="F90" s="1458"/>
      <c r="G90" s="1458"/>
      <c r="H90" s="1458"/>
      <c r="I90" s="1458"/>
      <c r="J90" s="1458"/>
      <c r="K90" s="1458"/>
      <c r="L90" s="1458"/>
      <c r="M90" s="1458"/>
      <c r="N90" s="1458"/>
      <c r="O90" s="1458"/>
      <c r="P90" s="1458"/>
      <c r="Q90" s="1458"/>
      <c r="R90" s="1458"/>
      <c r="S90" s="1458"/>
      <c r="T90" s="1458"/>
      <c r="U90" s="1458"/>
      <c r="V90" s="1458"/>
      <c r="W90" s="1458"/>
      <c r="X90" s="1458"/>
      <c r="Y90" s="1458"/>
      <c r="Z90" s="1458"/>
      <c r="AA90" s="1458"/>
      <c r="AB90" s="1458"/>
      <c r="AC90" s="1458"/>
      <c r="AD90" s="1458"/>
      <c r="AE90" s="1458"/>
      <c r="AF90" s="1458"/>
      <c r="AG90" s="1458"/>
      <c r="AH90" s="1458"/>
      <c r="AI90" s="1458"/>
      <c r="AJ90" s="1458"/>
      <c r="AK90" s="1458"/>
      <c r="AL90" s="1458"/>
      <c r="AM90" s="1458"/>
      <c r="AN90" s="1458"/>
      <c r="AO90" s="1458"/>
      <c r="AP90" s="1458"/>
      <c r="AQ90" s="1458"/>
      <c r="AR90" s="1458"/>
      <c r="AS90" s="1458"/>
      <c r="AT90" s="1458"/>
      <c r="AU90" s="1458"/>
      <c r="AV90" s="1458"/>
      <c r="AW90" s="1458"/>
      <c r="AX90" s="1458"/>
      <c r="AY90" s="1458"/>
      <c r="AZ90" s="1458"/>
      <c r="BA90" s="1458"/>
      <c r="BB90" s="1458"/>
      <c r="BC90" s="1458"/>
      <c r="BD90" s="1458"/>
      <c r="BE90" s="1458"/>
      <c r="BF90" s="47"/>
      <c r="BG90" s="2"/>
      <c r="BH90" s="2"/>
      <c r="BI90" s="2"/>
      <c r="BL90" s="30"/>
      <c r="BM90" s="30"/>
      <c r="BN90" s="30"/>
      <c r="BO90" s="30"/>
      <c r="BP90" s="30"/>
      <c r="BQ90" s="30"/>
      <c r="BR90" s="30"/>
      <c r="BS90" s="30"/>
      <c r="BT90" s="30"/>
      <c r="BU90" s="30"/>
      <c r="BV90" s="30"/>
      <c r="BW90" s="30"/>
      <c r="BX90" s="30"/>
      <c r="BY90" s="30"/>
      <c r="BZ90" s="30"/>
      <c r="CA90" s="30"/>
      <c r="CB90" s="30"/>
      <c r="CC90" s="30"/>
      <c r="CD90" s="30"/>
      <c r="CE90" s="30"/>
      <c r="CF90" s="30"/>
      <c r="CG90" s="30"/>
      <c r="CH90" s="30"/>
      <c r="CI90" s="30"/>
    </row>
    <row r="91" spans="1:87" s="79" customFormat="1" ht="12" customHeight="1" thickBot="1">
      <c r="A91" s="2"/>
      <c r="B91" s="172"/>
      <c r="C91" s="172"/>
      <c r="D91" s="172"/>
      <c r="E91" s="172"/>
      <c r="F91" s="172"/>
      <c r="G91" s="172"/>
      <c r="H91" s="128"/>
      <c r="I91" s="128"/>
      <c r="J91" s="128"/>
      <c r="K91" s="128"/>
      <c r="L91" s="128"/>
      <c r="M91" s="128"/>
      <c r="N91" s="128"/>
      <c r="O91" s="128"/>
      <c r="P91" s="128"/>
      <c r="Q91" s="128"/>
      <c r="R91" s="128"/>
      <c r="S91" s="128"/>
      <c r="T91" s="128"/>
      <c r="U91" s="128"/>
      <c r="V91" s="128"/>
      <c r="W91" s="128"/>
      <c r="X91" s="128"/>
      <c r="Y91" s="128"/>
      <c r="Z91" s="128"/>
      <c r="AA91" s="128"/>
      <c r="AB91" s="128"/>
      <c r="AC91" s="128"/>
      <c r="AD91" s="128"/>
      <c r="AE91" s="128"/>
      <c r="AF91" s="128"/>
      <c r="AG91" s="122"/>
      <c r="AH91" s="122"/>
      <c r="AI91" s="122"/>
      <c r="AJ91" s="122"/>
      <c r="AK91" s="122"/>
      <c r="AL91" s="122"/>
      <c r="AM91" s="122"/>
      <c r="AN91" s="122"/>
      <c r="AO91" s="122"/>
      <c r="AP91" s="122"/>
      <c r="AQ91" s="122"/>
      <c r="AR91" s="122"/>
      <c r="AS91" s="122"/>
      <c r="AT91" s="122"/>
      <c r="AU91" s="122"/>
      <c r="AV91" s="122"/>
      <c r="AW91" s="122"/>
      <c r="AX91" s="122"/>
      <c r="AY91" s="122"/>
      <c r="AZ91" s="122"/>
      <c r="BA91" s="122"/>
      <c r="BB91" s="122"/>
      <c r="BC91" s="122"/>
      <c r="BD91" s="122"/>
      <c r="BE91" s="122"/>
      <c r="BF91" s="47"/>
      <c r="BG91" s="2"/>
      <c r="BH91" s="2"/>
      <c r="BI91" s="2"/>
    </row>
    <row r="92" spans="1:87" s="79" customFormat="1" ht="12" customHeight="1">
      <c r="A92" s="2"/>
      <c r="B92" s="138"/>
      <c r="C92" s="139"/>
      <c r="D92" s="139"/>
      <c r="E92" s="139"/>
      <c r="F92" s="139"/>
      <c r="G92" s="140"/>
      <c r="H92" s="1459" t="s">
        <v>10</v>
      </c>
      <c r="I92" s="1460"/>
      <c r="J92" s="1460"/>
      <c r="K92" s="1460"/>
      <c r="L92" s="1461"/>
      <c r="M92" s="1462"/>
      <c r="N92" s="1460" t="s">
        <v>6</v>
      </c>
      <c r="O92" s="1460"/>
      <c r="P92" s="1460"/>
      <c r="Q92" s="1460"/>
      <c r="R92" s="1460"/>
      <c r="S92" s="1460"/>
      <c r="T92" s="1460"/>
      <c r="U92" s="1460"/>
      <c r="V92" s="1460"/>
      <c r="W92" s="1460"/>
      <c r="X92" s="1460"/>
      <c r="Y92" s="1460"/>
      <c r="Z92" s="1461"/>
      <c r="AA92" s="1462"/>
      <c r="AB92" s="1463" t="s">
        <v>11</v>
      </c>
      <c r="AC92" s="1463"/>
      <c r="AD92" s="1463"/>
      <c r="AE92" s="1463"/>
      <c r="AF92" s="1463"/>
      <c r="AG92" s="1463"/>
      <c r="AH92" s="1463"/>
      <c r="AI92" s="1464"/>
      <c r="AN92" s="30"/>
      <c r="AO92" s="30"/>
      <c r="AP92" s="30"/>
      <c r="AQ92" s="30"/>
      <c r="AR92" s="30"/>
      <c r="AS92" s="122"/>
      <c r="AT92" s="122"/>
      <c r="AU92" s="122"/>
      <c r="AV92" s="122"/>
      <c r="AW92" s="122"/>
      <c r="AX92" s="122"/>
      <c r="AY92" s="122"/>
      <c r="AZ92" s="122"/>
      <c r="BA92" s="122"/>
      <c r="BB92" s="122"/>
      <c r="BC92" s="122"/>
      <c r="BD92" s="122"/>
      <c r="BE92" s="122"/>
      <c r="BF92" s="47"/>
      <c r="BG92" s="2"/>
      <c r="BH92" s="2"/>
      <c r="BI92" s="2"/>
      <c r="BJ92" s="30"/>
      <c r="BK92" s="30"/>
      <c r="BL92" s="30"/>
      <c r="BM92" s="30"/>
      <c r="BN92" s="30"/>
      <c r="BO92" s="30"/>
      <c r="BP92" s="30"/>
      <c r="BQ92" s="30"/>
      <c r="BR92" s="30"/>
      <c r="BS92" s="30"/>
    </row>
    <row r="93" spans="1:87" s="79" customFormat="1" ht="18" customHeight="1" thickBot="1">
      <c r="A93" s="2"/>
      <c r="B93" s="1456" t="s">
        <v>11</v>
      </c>
      <c r="C93" s="1457"/>
      <c r="D93" s="1457"/>
      <c r="E93" s="1457"/>
      <c r="F93" s="1457"/>
      <c r="G93" s="1457"/>
      <c r="H93" s="1451">
        <v>3</v>
      </c>
      <c r="I93" s="1452"/>
      <c r="J93" s="1454">
        <v>0</v>
      </c>
      <c r="K93" s="1453"/>
      <c r="L93" s="1444" t="s">
        <v>14</v>
      </c>
      <c r="M93" s="1445"/>
      <c r="N93" s="1451">
        <f>N20</f>
        <v>0</v>
      </c>
      <c r="O93" s="1452"/>
      <c r="P93" s="1454">
        <f>P20</f>
        <v>0</v>
      </c>
      <c r="Q93" s="1455"/>
      <c r="R93" s="1451">
        <f>R20</f>
        <v>0</v>
      </c>
      <c r="S93" s="1452"/>
      <c r="T93" s="1453">
        <f>T20</f>
        <v>0</v>
      </c>
      <c r="U93" s="1452"/>
      <c r="V93" s="1454">
        <f>V20</f>
        <v>0</v>
      </c>
      <c r="W93" s="1452"/>
      <c r="X93" s="1454">
        <f>X20</f>
        <v>0</v>
      </c>
      <c r="Y93" s="1455"/>
      <c r="Z93" s="1444" t="s">
        <v>393</v>
      </c>
      <c r="AA93" s="1445"/>
      <c r="AB93" s="1446"/>
      <c r="AC93" s="1447"/>
      <c r="AD93" s="1446"/>
      <c r="AE93" s="1448"/>
      <c r="AF93" s="1449"/>
      <c r="AG93" s="1448"/>
      <c r="AH93" s="1449"/>
      <c r="AI93" s="1450"/>
      <c r="AN93" s="30"/>
      <c r="AO93" s="30"/>
      <c r="AP93" s="30"/>
      <c r="AQ93" s="30"/>
      <c r="AR93" s="30"/>
      <c r="AS93" s="122"/>
      <c r="AT93" s="122"/>
      <c r="AU93" s="122"/>
      <c r="AV93" s="122"/>
      <c r="AW93" s="122"/>
      <c r="AX93" s="122"/>
      <c r="AY93" s="122"/>
      <c r="AZ93" s="122"/>
      <c r="BA93" s="122"/>
      <c r="BB93" s="122"/>
      <c r="BC93" s="122"/>
      <c r="BD93" s="122"/>
      <c r="BE93" s="122"/>
      <c r="BF93" s="47"/>
      <c r="BG93" s="2"/>
      <c r="BH93" s="2"/>
      <c r="BI93" s="2"/>
      <c r="BJ93" s="30"/>
      <c r="BK93" s="30"/>
    </row>
    <row r="94" spans="1:87" s="79" customFormat="1" ht="9" customHeight="1">
      <c r="A94" s="2"/>
      <c r="B94" s="172"/>
      <c r="C94" s="172"/>
      <c r="D94" s="172"/>
      <c r="E94" s="172"/>
      <c r="F94" s="172"/>
      <c r="G94" s="172"/>
      <c r="H94" s="128"/>
      <c r="I94" s="128"/>
      <c r="J94" s="128"/>
      <c r="K94" s="128"/>
      <c r="L94" s="128"/>
      <c r="M94" s="128"/>
      <c r="N94" s="128"/>
      <c r="O94" s="128"/>
      <c r="P94" s="128"/>
      <c r="Q94" s="128"/>
      <c r="R94" s="128"/>
      <c r="S94" s="128"/>
      <c r="T94" s="128"/>
      <c r="U94" s="128"/>
      <c r="V94" s="128"/>
      <c r="W94" s="128"/>
      <c r="X94" s="128"/>
      <c r="Y94" s="128"/>
      <c r="Z94" s="128"/>
      <c r="AA94" s="128"/>
      <c r="AB94" s="128"/>
      <c r="AC94" s="128"/>
      <c r="AD94" s="128"/>
      <c r="AE94" s="128"/>
      <c r="AF94" s="128"/>
      <c r="AG94" s="122"/>
      <c r="AH94" s="122"/>
      <c r="AI94" s="122"/>
      <c r="AJ94" s="122"/>
      <c r="AK94" s="122"/>
      <c r="AL94" s="122"/>
      <c r="AM94" s="122"/>
      <c r="AN94" s="122"/>
      <c r="AO94" s="122"/>
      <c r="AP94" s="122"/>
      <c r="AQ94" s="122"/>
      <c r="AR94" s="122"/>
      <c r="AS94" s="122"/>
      <c r="AT94" s="122"/>
      <c r="AU94" s="122"/>
      <c r="AV94" s="122"/>
      <c r="AW94" s="122"/>
      <c r="AX94" s="122"/>
      <c r="AY94" s="122"/>
      <c r="AZ94" s="122"/>
      <c r="BA94" s="122"/>
      <c r="BB94" s="122"/>
      <c r="BC94" s="122"/>
      <c r="BD94" s="122"/>
      <c r="BE94" s="122"/>
      <c r="BF94" s="47"/>
      <c r="BG94" s="2"/>
      <c r="BH94" s="2"/>
      <c r="BI94" s="2"/>
    </row>
    <row r="95" spans="1:87" s="79" customFormat="1" ht="16.5" customHeight="1" thickBot="1">
      <c r="A95" s="2"/>
      <c r="B95" s="131" t="s">
        <v>343</v>
      </c>
      <c r="C95" s="172"/>
      <c r="D95" s="172"/>
      <c r="E95" s="172"/>
      <c r="F95" s="172"/>
      <c r="G95" s="172"/>
      <c r="H95" s="128"/>
      <c r="I95" s="128"/>
      <c r="J95" s="128"/>
      <c r="K95" s="128"/>
      <c r="L95" s="128"/>
      <c r="M95" s="128"/>
      <c r="N95" s="128"/>
      <c r="O95" s="128"/>
      <c r="P95" s="128"/>
      <c r="Q95" s="128"/>
      <c r="R95" s="128"/>
      <c r="S95" s="128"/>
      <c r="T95" s="128"/>
      <c r="U95" s="128"/>
      <c r="V95" s="128"/>
      <c r="W95" s="128"/>
      <c r="X95" s="128"/>
      <c r="Y95" s="128"/>
      <c r="Z95" s="128"/>
      <c r="AA95" s="128"/>
      <c r="AB95" s="128"/>
      <c r="AC95" s="128"/>
      <c r="AD95" s="128"/>
      <c r="AE95" s="128"/>
      <c r="AF95" s="128"/>
      <c r="AG95" s="122"/>
      <c r="AH95" s="122"/>
      <c r="AI95" s="122"/>
      <c r="AJ95" s="122"/>
      <c r="AK95" s="122"/>
      <c r="AL95" s="122"/>
      <c r="AM95" s="122"/>
      <c r="AN95" s="122"/>
      <c r="AO95" s="122"/>
      <c r="AP95" s="122"/>
      <c r="AQ95" s="122"/>
      <c r="AR95" s="122"/>
      <c r="AS95" s="122"/>
      <c r="AT95" s="122"/>
      <c r="AU95" s="122"/>
      <c r="AV95" s="122"/>
      <c r="AW95" s="122"/>
      <c r="AX95" s="122"/>
      <c r="AY95" s="122"/>
      <c r="AZ95" s="122"/>
      <c r="BA95" s="122"/>
      <c r="BB95" s="122"/>
      <c r="BC95" s="122"/>
      <c r="BD95" s="122"/>
      <c r="BE95" s="122"/>
      <c r="BF95" s="47"/>
      <c r="BG95" s="2"/>
      <c r="BH95" s="2"/>
      <c r="BI95" s="2"/>
    </row>
    <row r="96" spans="1:87" s="79" customFormat="1" ht="15" customHeight="1">
      <c r="A96" s="2"/>
      <c r="B96" s="1420" t="s">
        <v>320</v>
      </c>
      <c r="C96" s="1421"/>
      <c r="D96" s="1421"/>
      <c r="E96" s="1421"/>
      <c r="F96" s="1421"/>
      <c r="G96" s="1422"/>
      <c r="H96" s="1423" t="s">
        <v>316</v>
      </c>
      <c r="I96" s="1424"/>
      <c r="J96" s="1424"/>
      <c r="K96" s="1424"/>
      <c r="L96" s="1424"/>
      <c r="M96" s="1424"/>
      <c r="N96" s="1424"/>
      <c r="O96" s="1424"/>
      <c r="P96" s="1424"/>
      <c r="Q96" s="1424"/>
      <c r="R96" s="1424"/>
      <c r="S96" s="1424"/>
      <c r="T96" s="1424"/>
      <c r="U96" s="1424"/>
      <c r="V96" s="1424"/>
      <c r="W96" s="1424"/>
      <c r="X96" s="1424"/>
      <c r="Y96" s="1424"/>
      <c r="Z96" s="1424"/>
      <c r="AA96" s="1424"/>
      <c r="AB96" s="1424"/>
      <c r="AC96" s="1424"/>
      <c r="AD96" s="1424"/>
      <c r="AE96" s="1424"/>
      <c r="AF96" s="1425"/>
      <c r="AG96" s="1423" t="s">
        <v>335</v>
      </c>
      <c r="AH96" s="1424"/>
      <c r="AI96" s="1424"/>
      <c r="AJ96" s="1424"/>
      <c r="AK96" s="1424"/>
      <c r="AL96" s="1424"/>
      <c r="AM96" s="1424"/>
      <c r="AN96" s="1424"/>
      <c r="AO96" s="1424"/>
      <c r="AP96" s="1424"/>
      <c r="AQ96" s="1424"/>
      <c r="AR96" s="1424"/>
      <c r="AS96" s="1424"/>
      <c r="AT96" s="1424"/>
      <c r="AU96" s="1424"/>
      <c r="AV96" s="1424"/>
      <c r="AW96" s="1424"/>
      <c r="AX96" s="1424"/>
      <c r="AY96" s="1424"/>
      <c r="AZ96" s="1424"/>
      <c r="BA96" s="1424"/>
      <c r="BB96" s="1424"/>
      <c r="BC96" s="1424"/>
      <c r="BD96" s="1424"/>
      <c r="BE96" s="1426"/>
      <c r="BF96" s="47"/>
      <c r="BG96" s="2"/>
      <c r="BH96" s="2"/>
      <c r="BI96" s="2"/>
    </row>
    <row r="97" spans="1:67" s="79" customFormat="1" ht="12" customHeight="1">
      <c r="A97" s="2"/>
      <c r="B97" s="1431" t="s">
        <v>322</v>
      </c>
      <c r="C97" s="1432"/>
      <c r="D97" s="1432"/>
      <c r="E97" s="1432"/>
      <c r="F97" s="1432"/>
      <c r="G97" s="1433"/>
      <c r="H97" s="129" t="s">
        <v>388</v>
      </c>
      <c r="I97" s="1415"/>
      <c r="J97" s="1415"/>
      <c r="K97" s="1415"/>
      <c r="L97" s="141" t="s">
        <v>24</v>
      </c>
      <c r="M97" s="1437"/>
      <c r="N97" s="1437"/>
      <c r="O97" s="1437"/>
      <c r="P97" s="1437"/>
      <c r="Q97" s="124"/>
      <c r="R97" s="124"/>
      <c r="S97" s="126"/>
      <c r="T97" s="124"/>
      <c r="U97" s="124"/>
      <c r="V97" s="124"/>
      <c r="W97" s="124"/>
      <c r="X97" s="124"/>
      <c r="Y97" s="124"/>
      <c r="Z97" s="124"/>
      <c r="AA97" s="124"/>
      <c r="AB97" s="124"/>
      <c r="AC97" s="124"/>
      <c r="AD97" s="124"/>
      <c r="AE97" s="124"/>
      <c r="AF97" s="127"/>
      <c r="AG97" s="129" t="s">
        <v>394</v>
      </c>
      <c r="AH97" s="1415"/>
      <c r="AI97" s="1415"/>
      <c r="AJ97" s="1415"/>
      <c r="AK97" s="141" t="s">
        <v>389</v>
      </c>
      <c r="AL97" s="1437"/>
      <c r="AM97" s="1437"/>
      <c r="AN97" s="1437"/>
      <c r="AO97" s="1437"/>
      <c r="AP97" s="124"/>
      <c r="AQ97" s="124"/>
      <c r="AR97" s="124"/>
      <c r="AS97" s="126"/>
      <c r="AT97" s="124"/>
      <c r="AU97" s="124"/>
      <c r="AV97" s="124"/>
      <c r="AW97" s="124"/>
      <c r="AX97" s="124"/>
      <c r="AY97" s="124"/>
      <c r="AZ97" s="124"/>
      <c r="BA97" s="124"/>
      <c r="BB97" s="124"/>
      <c r="BC97" s="124"/>
      <c r="BD97" s="124"/>
      <c r="BE97" s="132"/>
      <c r="BF97" s="47"/>
      <c r="BG97" s="2"/>
      <c r="BH97" s="2"/>
      <c r="BI97" s="2"/>
      <c r="BJ97" s="30"/>
      <c r="BK97" s="30"/>
      <c r="BL97" s="30"/>
      <c r="BM97" s="30"/>
      <c r="BN97" s="30"/>
      <c r="BO97" s="30"/>
    </row>
    <row r="98" spans="1:67" s="79" customFormat="1" ht="27" customHeight="1">
      <c r="A98" s="2"/>
      <c r="B98" s="1434"/>
      <c r="C98" s="1435"/>
      <c r="D98" s="1435"/>
      <c r="E98" s="1435"/>
      <c r="F98" s="1435"/>
      <c r="G98" s="1436"/>
      <c r="H98" s="1438"/>
      <c r="I98" s="1439"/>
      <c r="J98" s="1439"/>
      <c r="K98" s="1439"/>
      <c r="L98" s="1439"/>
      <c r="M98" s="1439"/>
      <c r="N98" s="1439"/>
      <c r="O98" s="1439"/>
      <c r="P98" s="1439"/>
      <c r="Q98" s="1439"/>
      <c r="R98" s="1439"/>
      <c r="S98" s="1439"/>
      <c r="T98" s="1439"/>
      <c r="U98" s="1439"/>
      <c r="V98" s="1439"/>
      <c r="W98" s="1439"/>
      <c r="X98" s="1439"/>
      <c r="Y98" s="1439"/>
      <c r="Z98" s="1439"/>
      <c r="AA98" s="1439"/>
      <c r="AB98" s="1439"/>
      <c r="AC98" s="1439"/>
      <c r="AD98" s="1439"/>
      <c r="AE98" s="1439"/>
      <c r="AF98" s="1440"/>
      <c r="AG98" s="1441"/>
      <c r="AH98" s="1442"/>
      <c r="AI98" s="1442"/>
      <c r="AJ98" s="1442"/>
      <c r="AK98" s="1442"/>
      <c r="AL98" s="1442"/>
      <c r="AM98" s="1442"/>
      <c r="AN98" s="1442"/>
      <c r="AO98" s="1442"/>
      <c r="AP98" s="1442"/>
      <c r="AQ98" s="1442"/>
      <c r="AR98" s="1442"/>
      <c r="AS98" s="1442"/>
      <c r="AT98" s="1442"/>
      <c r="AU98" s="1442"/>
      <c r="AV98" s="1442"/>
      <c r="AW98" s="1442"/>
      <c r="AX98" s="1442"/>
      <c r="AY98" s="1442"/>
      <c r="AZ98" s="1442"/>
      <c r="BA98" s="1442"/>
      <c r="BB98" s="1442"/>
      <c r="BC98" s="1442"/>
      <c r="BD98" s="1442"/>
      <c r="BE98" s="1443"/>
      <c r="BF98" s="47"/>
      <c r="BG98" s="2"/>
      <c r="BH98" s="2"/>
      <c r="BI98" s="2"/>
    </row>
    <row r="99" spans="1:67" s="79" customFormat="1" ht="18" customHeight="1">
      <c r="A99" s="2"/>
      <c r="B99" s="1427" t="s">
        <v>323</v>
      </c>
      <c r="C99" s="1428"/>
      <c r="D99" s="1428"/>
      <c r="E99" s="1428"/>
      <c r="F99" s="1428"/>
      <c r="G99" s="1428"/>
      <c r="H99" s="1429"/>
      <c r="I99" s="1429"/>
      <c r="J99" s="1429"/>
      <c r="K99" s="1429"/>
      <c r="L99" s="1429"/>
      <c r="M99" s="1429"/>
      <c r="N99" s="1429"/>
      <c r="O99" s="1429"/>
      <c r="P99" s="1429"/>
      <c r="Q99" s="1429"/>
      <c r="R99" s="1429"/>
      <c r="S99" s="1429"/>
      <c r="T99" s="1429"/>
      <c r="U99" s="1429"/>
      <c r="V99" s="1429"/>
      <c r="W99" s="1429"/>
      <c r="X99" s="1429"/>
      <c r="Y99" s="1429"/>
      <c r="Z99" s="1429"/>
      <c r="AA99" s="1429"/>
      <c r="AB99" s="1429"/>
      <c r="AC99" s="1429"/>
      <c r="AD99" s="1429"/>
      <c r="AE99" s="1429"/>
      <c r="AF99" s="1429"/>
      <c r="AG99" s="1429"/>
      <c r="AH99" s="1429"/>
      <c r="AI99" s="1429"/>
      <c r="AJ99" s="1429"/>
      <c r="AK99" s="1429"/>
      <c r="AL99" s="1429"/>
      <c r="AM99" s="1429"/>
      <c r="AN99" s="1429"/>
      <c r="AO99" s="1429"/>
      <c r="AP99" s="1429"/>
      <c r="AQ99" s="1429"/>
      <c r="AR99" s="1429"/>
      <c r="AS99" s="1429"/>
      <c r="AT99" s="1429"/>
      <c r="AU99" s="1429"/>
      <c r="AV99" s="1429"/>
      <c r="AW99" s="1429"/>
      <c r="AX99" s="1429"/>
      <c r="AY99" s="1429"/>
      <c r="AZ99" s="1429"/>
      <c r="BA99" s="1429"/>
      <c r="BB99" s="1429"/>
      <c r="BC99" s="1429"/>
      <c r="BD99" s="1429"/>
      <c r="BE99" s="1430"/>
      <c r="BF99" s="47"/>
      <c r="BG99" s="2"/>
      <c r="BH99" s="2"/>
      <c r="BI99" s="2"/>
    </row>
    <row r="100" spans="1:67" s="79" customFormat="1" ht="18" customHeight="1">
      <c r="A100" s="2"/>
      <c r="B100" s="1427" t="s">
        <v>324</v>
      </c>
      <c r="C100" s="1428"/>
      <c r="D100" s="1428"/>
      <c r="E100" s="1428"/>
      <c r="F100" s="1428"/>
      <c r="G100" s="1428"/>
      <c r="H100" s="1429"/>
      <c r="I100" s="1429"/>
      <c r="J100" s="1429"/>
      <c r="K100" s="1429"/>
      <c r="L100" s="1429"/>
      <c r="M100" s="1429"/>
      <c r="N100" s="1429"/>
      <c r="O100" s="1429"/>
      <c r="P100" s="1429"/>
      <c r="Q100" s="1429"/>
      <c r="R100" s="1429"/>
      <c r="S100" s="1429"/>
      <c r="T100" s="1429"/>
      <c r="U100" s="1429"/>
      <c r="V100" s="1429"/>
      <c r="W100" s="1429"/>
      <c r="X100" s="1429"/>
      <c r="Y100" s="1429"/>
      <c r="Z100" s="1429"/>
      <c r="AA100" s="1429"/>
      <c r="AB100" s="1429"/>
      <c r="AC100" s="1429"/>
      <c r="AD100" s="1429"/>
      <c r="AE100" s="1429"/>
      <c r="AF100" s="1429"/>
      <c r="AG100" s="1429"/>
      <c r="AH100" s="1429"/>
      <c r="AI100" s="1429"/>
      <c r="AJ100" s="1429"/>
      <c r="AK100" s="1429"/>
      <c r="AL100" s="1429"/>
      <c r="AM100" s="1429"/>
      <c r="AN100" s="1429"/>
      <c r="AO100" s="1429"/>
      <c r="AP100" s="1429"/>
      <c r="AQ100" s="1429"/>
      <c r="AR100" s="1429"/>
      <c r="AS100" s="1429"/>
      <c r="AT100" s="1429"/>
      <c r="AU100" s="1429"/>
      <c r="AV100" s="1429"/>
      <c r="AW100" s="1429"/>
      <c r="AX100" s="1429"/>
      <c r="AY100" s="1429"/>
      <c r="AZ100" s="1429"/>
      <c r="BA100" s="1429"/>
      <c r="BB100" s="1429"/>
      <c r="BC100" s="1429"/>
      <c r="BD100" s="1429"/>
      <c r="BE100" s="1430"/>
      <c r="BF100" s="47"/>
      <c r="BG100" s="2"/>
      <c r="BH100" s="2"/>
      <c r="BI100" s="2"/>
      <c r="BJ100" s="30"/>
      <c r="BK100" s="30"/>
      <c r="BL100" s="30"/>
      <c r="BM100" s="30"/>
      <c r="BN100" s="30"/>
      <c r="BO100" s="30"/>
    </row>
    <row r="101" spans="1:67" s="79" customFormat="1" ht="18" customHeight="1" thickBot="1">
      <c r="A101" s="2"/>
      <c r="B101" s="1416" t="s">
        <v>325</v>
      </c>
      <c r="C101" s="1417"/>
      <c r="D101" s="1417"/>
      <c r="E101" s="1417"/>
      <c r="F101" s="1417"/>
      <c r="G101" s="1417"/>
      <c r="H101" s="1418" t="s">
        <v>329</v>
      </c>
      <c r="I101" s="1418"/>
      <c r="J101" s="1418"/>
      <c r="K101" s="1418"/>
      <c r="L101" s="1418"/>
      <c r="M101" s="1418"/>
      <c r="N101" s="1418"/>
      <c r="O101" s="1418"/>
      <c r="P101" s="1418"/>
      <c r="Q101" s="1418"/>
      <c r="R101" s="1418"/>
      <c r="S101" s="1418"/>
      <c r="T101" s="1418"/>
      <c r="U101" s="1418"/>
      <c r="V101" s="1418"/>
      <c r="W101" s="1418"/>
      <c r="X101" s="1418"/>
      <c r="Y101" s="1418"/>
      <c r="Z101" s="1418"/>
      <c r="AA101" s="1418"/>
      <c r="AB101" s="1418"/>
      <c r="AC101" s="1418"/>
      <c r="AD101" s="1418"/>
      <c r="AE101" s="1418"/>
      <c r="AF101" s="1418"/>
      <c r="AG101" s="1418" t="s">
        <v>329</v>
      </c>
      <c r="AH101" s="1418"/>
      <c r="AI101" s="1418"/>
      <c r="AJ101" s="1418"/>
      <c r="AK101" s="1418"/>
      <c r="AL101" s="1418"/>
      <c r="AM101" s="1418"/>
      <c r="AN101" s="1418"/>
      <c r="AO101" s="1418"/>
      <c r="AP101" s="1418"/>
      <c r="AQ101" s="1418"/>
      <c r="AR101" s="1418"/>
      <c r="AS101" s="1418"/>
      <c r="AT101" s="1418"/>
      <c r="AU101" s="1418"/>
      <c r="AV101" s="1418"/>
      <c r="AW101" s="1418"/>
      <c r="AX101" s="1418"/>
      <c r="AY101" s="1418"/>
      <c r="AZ101" s="1418"/>
      <c r="BA101" s="1418"/>
      <c r="BB101" s="1418"/>
      <c r="BC101" s="1418"/>
      <c r="BD101" s="1418"/>
      <c r="BE101" s="1419"/>
      <c r="BF101" s="47"/>
      <c r="BG101" s="2"/>
      <c r="BH101" s="2"/>
      <c r="BI101" s="2"/>
      <c r="BJ101" s="30"/>
      <c r="BK101" s="30"/>
      <c r="BL101" s="30"/>
      <c r="BM101" s="30"/>
      <c r="BN101" s="30"/>
      <c r="BO101" s="30"/>
    </row>
    <row r="102" spans="1:67" s="79" customFormat="1" ht="12" customHeight="1">
      <c r="A102" s="2"/>
      <c r="B102" s="172"/>
      <c r="C102" s="136" t="s">
        <v>346</v>
      </c>
      <c r="D102" s="172"/>
      <c r="E102" s="172"/>
      <c r="F102" s="172"/>
      <c r="G102" s="172"/>
      <c r="H102" s="30"/>
      <c r="I102" s="128"/>
      <c r="J102" s="128"/>
      <c r="K102" s="128"/>
      <c r="L102" s="128"/>
      <c r="M102" s="128"/>
      <c r="N102" s="128"/>
      <c r="O102" s="128"/>
      <c r="P102" s="128"/>
      <c r="Q102" s="128"/>
      <c r="R102" s="128"/>
      <c r="S102" s="128"/>
      <c r="T102" s="128"/>
      <c r="U102" s="128"/>
      <c r="V102" s="128"/>
      <c r="W102" s="128"/>
      <c r="X102" s="128"/>
      <c r="Y102" s="128"/>
      <c r="Z102" s="128"/>
      <c r="AA102" s="128"/>
      <c r="AB102" s="128"/>
      <c r="AC102" s="128"/>
      <c r="AD102" s="128"/>
      <c r="AE102" s="128"/>
      <c r="AF102" s="128"/>
      <c r="AG102" s="122"/>
      <c r="AH102" s="122"/>
      <c r="AI102" s="122"/>
      <c r="AJ102" s="122"/>
      <c r="AK102" s="122"/>
      <c r="AL102" s="122"/>
      <c r="AM102" s="122"/>
      <c r="AN102" s="122"/>
      <c r="AO102" s="122"/>
      <c r="AP102" s="122"/>
      <c r="AQ102" s="122"/>
      <c r="AR102" s="122"/>
      <c r="AS102" s="122"/>
      <c r="AT102" s="122"/>
      <c r="AU102" s="122"/>
      <c r="AV102" s="122"/>
      <c r="AW102" s="122"/>
      <c r="AX102" s="122"/>
      <c r="AY102" s="122"/>
      <c r="AZ102" s="122"/>
      <c r="BA102" s="122"/>
      <c r="BB102" s="122"/>
      <c r="BC102" s="122"/>
      <c r="BD102" s="122"/>
      <c r="BE102" s="122"/>
      <c r="BF102" s="47"/>
      <c r="BG102" s="2"/>
      <c r="BH102" s="2"/>
      <c r="BI102" s="2"/>
    </row>
    <row r="103" spans="1:67" s="79" customFormat="1" ht="12" customHeight="1">
      <c r="A103" s="2"/>
      <c r="B103" s="172"/>
      <c r="C103" s="136"/>
      <c r="D103" s="172"/>
      <c r="E103" s="172"/>
      <c r="F103" s="172"/>
      <c r="G103" s="172"/>
      <c r="H103" s="30"/>
      <c r="I103" s="128"/>
      <c r="J103" s="128"/>
      <c r="K103" s="128"/>
      <c r="L103" s="128"/>
      <c r="M103" s="128"/>
      <c r="N103" s="128"/>
      <c r="O103" s="128"/>
      <c r="P103" s="128"/>
      <c r="Q103" s="128"/>
      <c r="R103" s="128"/>
      <c r="S103" s="128"/>
      <c r="T103" s="128"/>
      <c r="U103" s="128"/>
      <c r="V103" s="128"/>
      <c r="W103" s="128"/>
      <c r="X103" s="128"/>
      <c r="Y103" s="128"/>
      <c r="Z103" s="128"/>
      <c r="AA103" s="128"/>
      <c r="AB103" s="128"/>
      <c r="AC103" s="128"/>
      <c r="AD103" s="128"/>
      <c r="AE103" s="128"/>
      <c r="AF103" s="128"/>
      <c r="AG103" s="122"/>
      <c r="AH103" s="122"/>
      <c r="AI103" s="122"/>
      <c r="AJ103" s="122"/>
      <c r="AK103" s="122"/>
      <c r="AL103" s="122"/>
      <c r="AM103" s="122"/>
      <c r="AN103" s="122"/>
      <c r="AO103" s="122"/>
      <c r="AP103" s="122"/>
      <c r="AQ103" s="122"/>
      <c r="AR103" s="122"/>
      <c r="AS103" s="122"/>
      <c r="AT103" s="122"/>
      <c r="AU103" s="122"/>
      <c r="AV103" s="122"/>
      <c r="AW103" s="122"/>
      <c r="AX103" s="122"/>
      <c r="AY103" s="122"/>
      <c r="AZ103" s="122"/>
      <c r="BA103" s="122"/>
      <c r="BB103" s="122"/>
      <c r="BC103" s="122"/>
      <c r="BD103" s="122"/>
      <c r="BE103" s="122"/>
      <c r="BF103" s="47"/>
      <c r="BG103" s="2"/>
      <c r="BH103" s="2"/>
      <c r="BI103" s="2"/>
    </row>
    <row r="104" spans="1:67" s="79" customFormat="1" ht="16.5" customHeight="1" thickBot="1">
      <c r="A104" s="2"/>
      <c r="B104" s="131" t="s">
        <v>344</v>
      </c>
      <c r="C104" s="172"/>
      <c r="D104" s="172"/>
      <c r="E104" s="172"/>
      <c r="F104" s="172"/>
      <c r="G104" s="172"/>
      <c r="H104" s="128"/>
      <c r="I104" s="128"/>
      <c r="J104" s="128"/>
      <c r="K104" s="128"/>
      <c r="L104" s="128"/>
      <c r="M104" s="128"/>
      <c r="N104" s="128"/>
      <c r="O104" s="128"/>
      <c r="P104" s="128"/>
      <c r="Q104" s="128"/>
      <c r="R104" s="128"/>
      <c r="S104" s="128"/>
      <c r="T104" s="128"/>
      <c r="U104" s="128"/>
      <c r="V104" s="128"/>
      <c r="W104" s="128"/>
      <c r="X104" s="128"/>
      <c r="Y104" s="128"/>
      <c r="Z104" s="128"/>
      <c r="AA104" s="128"/>
      <c r="AB104" s="128"/>
      <c r="AC104" s="128"/>
      <c r="AD104" s="128"/>
      <c r="AE104" s="128"/>
      <c r="AF104" s="128"/>
      <c r="AG104" s="122"/>
      <c r="AH104" s="122"/>
      <c r="AI104" s="122"/>
      <c r="AJ104" s="122"/>
      <c r="AK104" s="122"/>
      <c r="AL104" s="122"/>
      <c r="AM104" s="122"/>
      <c r="AN104" s="122"/>
      <c r="AO104" s="122"/>
      <c r="AP104" s="122"/>
      <c r="AQ104" s="122"/>
      <c r="AR104" s="122"/>
      <c r="AS104" s="122"/>
      <c r="AT104" s="122"/>
      <c r="AU104" s="122"/>
      <c r="AV104" s="122"/>
      <c r="AW104" s="122"/>
      <c r="AX104" s="122"/>
      <c r="AY104" s="122"/>
      <c r="AZ104" s="122"/>
      <c r="BA104" s="122"/>
      <c r="BB104" s="122"/>
      <c r="BC104" s="122"/>
      <c r="BD104" s="122"/>
      <c r="BE104" s="122"/>
      <c r="BF104" s="47"/>
      <c r="BG104" s="2"/>
      <c r="BH104" s="2"/>
      <c r="BI104" s="2"/>
    </row>
    <row r="105" spans="1:67" s="79" customFormat="1" ht="15" customHeight="1">
      <c r="A105" s="2"/>
      <c r="B105" s="1420" t="s">
        <v>320</v>
      </c>
      <c r="C105" s="1421"/>
      <c r="D105" s="1421"/>
      <c r="E105" s="1421"/>
      <c r="F105" s="1421"/>
      <c r="G105" s="1422"/>
      <c r="H105" s="1423" t="s">
        <v>316</v>
      </c>
      <c r="I105" s="1424"/>
      <c r="J105" s="1424"/>
      <c r="K105" s="1424"/>
      <c r="L105" s="1424"/>
      <c r="M105" s="1424"/>
      <c r="N105" s="1424"/>
      <c r="O105" s="1424"/>
      <c r="P105" s="1424"/>
      <c r="Q105" s="1424"/>
      <c r="R105" s="1424"/>
      <c r="S105" s="1424"/>
      <c r="T105" s="1424"/>
      <c r="U105" s="1424"/>
      <c r="V105" s="1424"/>
      <c r="W105" s="1424"/>
      <c r="X105" s="1424"/>
      <c r="Y105" s="1424"/>
      <c r="Z105" s="1424"/>
      <c r="AA105" s="1424"/>
      <c r="AB105" s="1424"/>
      <c r="AC105" s="1424"/>
      <c r="AD105" s="1424"/>
      <c r="AE105" s="1424"/>
      <c r="AF105" s="1425"/>
      <c r="AG105" s="1423" t="s">
        <v>335</v>
      </c>
      <c r="AH105" s="1424"/>
      <c r="AI105" s="1424"/>
      <c r="AJ105" s="1424"/>
      <c r="AK105" s="1424"/>
      <c r="AL105" s="1424"/>
      <c r="AM105" s="1424"/>
      <c r="AN105" s="1424"/>
      <c r="AO105" s="1424"/>
      <c r="AP105" s="1424"/>
      <c r="AQ105" s="1424"/>
      <c r="AR105" s="1424"/>
      <c r="AS105" s="1424"/>
      <c r="AT105" s="1424"/>
      <c r="AU105" s="1424"/>
      <c r="AV105" s="1424"/>
      <c r="AW105" s="1424"/>
      <c r="AX105" s="1424"/>
      <c r="AY105" s="1424"/>
      <c r="AZ105" s="1424"/>
      <c r="BA105" s="1424"/>
      <c r="BB105" s="1424"/>
      <c r="BC105" s="1424"/>
      <c r="BD105" s="1424"/>
      <c r="BE105" s="1426"/>
      <c r="BF105" s="47"/>
      <c r="BG105" s="2"/>
      <c r="BH105" s="2"/>
      <c r="BI105" s="2"/>
    </row>
    <row r="106" spans="1:67" s="79" customFormat="1" ht="12" customHeight="1">
      <c r="A106" s="2"/>
      <c r="B106" s="1398" t="s">
        <v>326</v>
      </c>
      <c r="C106" s="1399"/>
      <c r="D106" s="1399"/>
      <c r="E106" s="1399"/>
      <c r="F106" s="1399"/>
      <c r="G106" s="1400"/>
      <c r="H106" s="123" t="s">
        <v>395</v>
      </c>
      <c r="I106" s="125"/>
      <c r="J106" s="125"/>
      <c r="K106" s="125"/>
      <c r="L106" s="1404"/>
      <c r="M106" s="1404"/>
      <c r="N106" s="1404"/>
      <c r="O106" s="1404"/>
      <c r="P106" s="1404"/>
      <c r="Q106" s="1404"/>
      <c r="R106" s="1404"/>
      <c r="S106" s="1404"/>
      <c r="T106" s="1404"/>
      <c r="U106" s="1404"/>
      <c r="V106" s="1404"/>
      <c r="W106" s="1404"/>
      <c r="X106" s="1404"/>
      <c r="Y106" s="1404"/>
      <c r="Z106" s="1404"/>
      <c r="AA106" s="1404"/>
      <c r="AB106" s="1404"/>
      <c r="AC106" s="1404"/>
      <c r="AD106" s="1404"/>
      <c r="AE106" s="1404"/>
      <c r="AF106" s="1405"/>
      <c r="AG106" s="123" t="s">
        <v>307</v>
      </c>
      <c r="AH106" s="125"/>
      <c r="AI106" s="125"/>
      <c r="AJ106" s="125"/>
      <c r="AK106" s="1404"/>
      <c r="AL106" s="1404"/>
      <c r="AM106" s="1404"/>
      <c r="AN106" s="1404"/>
      <c r="AO106" s="1404"/>
      <c r="AP106" s="1404"/>
      <c r="AQ106" s="1404"/>
      <c r="AR106" s="1404"/>
      <c r="AS106" s="1404"/>
      <c r="AT106" s="1404"/>
      <c r="AU106" s="1404"/>
      <c r="AV106" s="1404"/>
      <c r="AW106" s="1404"/>
      <c r="AX106" s="1404"/>
      <c r="AY106" s="1404"/>
      <c r="AZ106" s="1404"/>
      <c r="BA106" s="1404"/>
      <c r="BB106" s="1404"/>
      <c r="BC106" s="1404"/>
      <c r="BD106" s="1404"/>
      <c r="BE106" s="1406"/>
      <c r="BF106" s="47"/>
      <c r="BG106" s="2"/>
      <c r="BH106" s="2"/>
      <c r="BI106" s="2"/>
    </row>
    <row r="107" spans="1:67" s="79" customFormat="1" ht="18" customHeight="1">
      <c r="A107" s="2"/>
      <c r="B107" s="1401"/>
      <c r="C107" s="1402"/>
      <c r="D107" s="1402"/>
      <c r="E107" s="1402"/>
      <c r="F107" s="1402"/>
      <c r="G107" s="1403"/>
      <c r="H107" s="1407"/>
      <c r="I107" s="1408"/>
      <c r="J107" s="1408"/>
      <c r="K107" s="1408"/>
      <c r="L107" s="1408"/>
      <c r="M107" s="1408"/>
      <c r="N107" s="1408"/>
      <c r="O107" s="1408"/>
      <c r="P107" s="1408"/>
      <c r="Q107" s="1408"/>
      <c r="R107" s="1408"/>
      <c r="S107" s="1408"/>
      <c r="T107" s="1408"/>
      <c r="U107" s="1408"/>
      <c r="V107" s="1408"/>
      <c r="W107" s="1408"/>
      <c r="X107" s="1408"/>
      <c r="Y107" s="1408"/>
      <c r="Z107" s="1408"/>
      <c r="AA107" s="1408"/>
      <c r="AB107" s="1408"/>
      <c r="AC107" s="1408"/>
      <c r="AD107" s="1408"/>
      <c r="AE107" s="1408"/>
      <c r="AF107" s="1409"/>
      <c r="AG107" s="1407"/>
      <c r="AH107" s="1408"/>
      <c r="AI107" s="1408"/>
      <c r="AJ107" s="1408"/>
      <c r="AK107" s="1408"/>
      <c r="AL107" s="1408"/>
      <c r="AM107" s="1408"/>
      <c r="AN107" s="1408"/>
      <c r="AO107" s="1408"/>
      <c r="AP107" s="1408"/>
      <c r="AQ107" s="1408"/>
      <c r="AR107" s="1408"/>
      <c r="AS107" s="1408"/>
      <c r="AT107" s="1408"/>
      <c r="AU107" s="1408"/>
      <c r="AV107" s="1408"/>
      <c r="AW107" s="1408"/>
      <c r="AX107" s="1408"/>
      <c r="AY107" s="1408"/>
      <c r="AZ107" s="1408"/>
      <c r="BA107" s="1408"/>
      <c r="BB107" s="1408"/>
      <c r="BC107" s="1408"/>
      <c r="BD107" s="1408"/>
      <c r="BE107" s="1410"/>
      <c r="BF107" s="47"/>
      <c r="BG107" s="2"/>
      <c r="BH107" s="2"/>
      <c r="BI107" s="2"/>
    </row>
    <row r="108" spans="1:67" s="79" customFormat="1" ht="12" customHeight="1">
      <c r="A108" s="2"/>
      <c r="B108" s="1411" t="s">
        <v>20</v>
      </c>
      <c r="C108" s="1399"/>
      <c r="D108" s="1399"/>
      <c r="E108" s="1399"/>
      <c r="F108" s="1399"/>
      <c r="G108" s="1400"/>
      <c r="H108" s="129" t="s">
        <v>388</v>
      </c>
      <c r="I108" s="1415"/>
      <c r="J108" s="1415"/>
      <c r="K108" s="1415"/>
      <c r="L108" s="142" t="s">
        <v>396</v>
      </c>
      <c r="M108" s="1415"/>
      <c r="N108" s="1415"/>
      <c r="O108" s="1415"/>
      <c r="P108" s="1415"/>
      <c r="Q108" s="143"/>
      <c r="R108" s="143"/>
      <c r="S108" s="144"/>
      <c r="T108" s="143"/>
      <c r="U108" s="143"/>
      <c r="V108" s="143"/>
      <c r="W108" s="143"/>
      <c r="X108" s="143"/>
      <c r="Y108" s="143"/>
      <c r="Z108" s="143"/>
      <c r="AA108" s="143"/>
      <c r="AB108" s="143"/>
      <c r="AC108" s="143"/>
      <c r="AD108" s="143"/>
      <c r="AE108" s="143"/>
      <c r="AF108" s="145"/>
      <c r="AG108" s="129" t="s">
        <v>308</v>
      </c>
      <c r="AH108" s="1415"/>
      <c r="AI108" s="1415"/>
      <c r="AJ108" s="1415"/>
      <c r="AK108" s="142" t="s">
        <v>397</v>
      </c>
      <c r="AL108" s="1415"/>
      <c r="AM108" s="1415"/>
      <c r="AN108" s="1415"/>
      <c r="AO108" s="1415"/>
      <c r="AP108" s="143"/>
      <c r="AQ108" s="143"/>
      <c r="AR108" s="143"/>
      <c r="AS108" s="144"/>
      <c r="AT108" s="143"/>
      <c r="AU108" s="143"/>
      <c r="AV108" s="143"/>
      <c r="AW108" s="143"/>
      <c r="AX108" s="143"/>
      <c r="AY108" s="143"/>
      <c r="AZ108" s="143"/>
      <c r="BA108" s="143"/>
      <c r="BB108" s="143"/>
      <c r="BC108" s="143"/>
      <c r="BD108" s="143"/>
      <c r="BE108" s="146"/>
      <c r="BF108" s="47"/>
      <c r="BG108" s="2"/>
      <c r="BH108" s="2"/>
      <c r="BI108" s="2"/>
      <c r="BJ108" s="30"/>
      <c r="BK108" s="30"/>
      <c r="BL108" s="30"/>
      <c r="BM108" s="30"/>
      <c r="BN108" s="30"/>
      <c r="BO108" s="30"/>
    </row>
    <row r="109" spans="1:67" s="79" customFormat="1" ht="27" customHeight="1" thickBot="1">
      <c r="A109" s="2"/>
      <c r="B109" s="1412"/>
      <c r="C109" s="1413"/>
      <c r="D109" s="1413"/>
      <c r="E109" s="1413"/>
      <c r="F109" s="1413"/>
      <c r="G109" s="1414"/>
      <c r="H109" s="1392"/>
      <c r="I109" s="1393"/>
      <c r="J109" s="1393"/>
      <c r="K109" s="1393"/>
      <c r="L109" s="1393"/>
      <c r="M109" s="1393"/>
      <c r="N109" s="1393"/>
      <c r="O109" s="1393"/>
      <c r="P109" s="1393"/>
      <c r="Q109" s="1393"/>
      <c r="R109" s="1393"/>
      <c r="S109" s="1393"/>
      <c r="T109" s="1393"/>
      <c r="U109" s="1393"/>
      <c r="V109" s="1393"/>
      <c r="W109" s="1393"/>
      <c r="X109" s="1393"/>
      <c r="Y109" s="1393"/>
      <c r="Z109" s="1393"/>
      <c r="AA109" s="1393"/>
      <c r="AB109" s="1393"/>
      <c r="AC109" s="1393"/>
      <c r="AD109" s="1393"/>
      <c r="AE109" s="1393"/>
      <c r="AF109" s="1394"/>
      <c r="AG109" s="1395"/>
      <c r="AH109" s="1396"/>
      <c r="AI109" s="1396"/>
      <c r="AJ109" s="1396"/>
      <c r="AK109" s="1396"/>
      <c r="AL109" s="1396"/>
      <c r="AM109" s="1396"/>
      <c r="AN109" s="1396"/>
      <c r="AO109" s="1396"/>
      <c r="AP109" s="1396"/>
      <c r="AQ109" s="1396"/>
      <c r="AR109" s="1396"/>
      <c r="AS109" s="1396"/>
      <c r="AT109" s="1396"/>
      <c r="AU109" s="1396"/>
      <c r="AV109" s="1396"/>
      <c r="AW109" s="1396"/>
      <c r="AX109" s="1396"/>
      <c r="AY109" s="1396"/>
      <c r="AZ109" s="1396"/>
      <c r="BA109" s="1396"/>
      <c r="BB109" s="1396"/>
      <c r="BC109" s="1396"/>
      <c r="BD109" s="1396"/>
      <c r="BE109" s="1397"/>
      <c r="BF109" s="47"/>
      <c r="BG109" s="2"/>
      <c r="BH109" s="2"/>
      <c r="BI109" s="2"/>
    </row>
    <row r="110" spans="1:67" s="79" customFormat="1" ht="12" customHeight="1">
      <c r="A110" s="2"/>
      <c r="B110" s="172"/>
      <c r="C110" s="136" t="s">
        <v>327</v>
      </c>
      <c r="D110" s="172"/>
      <c r="E110" s="172"/>
      <c r="F110" s="172"/>
      <c r="G110" s="172"/>
      <c r="H110" s="30"/>
      <c r="I110" s="128"/>
      <c r="J110" s="128"/>
      <c r="K110" s="128"/>
      <c r="L110" s="128"/>
      <c r="M110" s="128"/>
      <c r="N110" s="128"/>
      <c r="O110" s="128"/>
      <c r="P110" s="128"/>
      <c r="Q110" s="128"/>
      <c r="R110" s="128"/>
      <c r="S110" s="128"/>
      <c r="T110" s="128"/>
      <c r="U110" s="128"/>
      <c r="V110" s="128"/>
      <c r="W110" s="128"/>
      <c r="X110" s="128"/>
      <c r="Y110" s="128"/>
      <c r="Z110" s="128"/>
      <c r="AA110" s="128"/>
      <c r="AB110" s="128"/>
      <c r="AC110" s="128"/>
      <c r="AD110" s="128"/>
      <c r="AE110" s="128"/>
      <c r="AF110" s="128"/>
      <c r="AG110" s="122"/>
      <c r="AH110" s="122"/>
      <c r="AI110" s="122"/>
      <c r="AJ110" s="122"/>
      <c r="AK110" s="122"/>
      <c r="AL110" s="122"/>
      <c r="AM110" s="122"/>
      <c r="AN110" s="122"/>
      <c r="AO110" s="122"/>
      <c r="AP110" s="122"/>
      <c r="AQ110" s="122"/>
      <c r="AR110" s="122"/>
      <c r="AS110" s="122"/>
      <c r="AT110" s="122"/>
      <c r="AU110" s="122"/>
      <c r="AV110" s="122"/>
      <c r="AW110" s="122"/>
      <c r="AX110" s="122"/>
      <c r="AY110" s="122"/>
      <c r="AZ110" s="122"/>
      <c r="BA110" s="122"/>
      <c r="BB110" s="122"/>
      <c r="BC110" s="122"/>
      <c r="BD110" s="122"/>
      <c r="BE110" s="122"/>
      <c r="BF110" s="47"/>
      <c r="BG110" s="2"/>
      <c r="BH110" s="2"/>
      <c r="BI110" s="2"/>
    </row>
    <row r="111" spans="1:67" s="79" customFormat="1" ht="12" customHeight="1">
      <c r="A111" s="2"/>
      <c r="B111" s="172"/>
      <c r="C111" s="136" t="s">
        <v>328</v>
      </c>
      <c r="D111" s="172"/>
      <c r="E111" s="172"/>
      <c r="F111" s="172"/>
      <c r="G111" s="172"/>
      <c r="H111" s="30"/>
      <c r="I111" s="128"/>
      <c r="J111" s="30"/>
      <c r="K111" s="30"/>
      <c r="L111" s="30"/>
      <c r="M111" s="30"/>
      <c r="N111" s="30"/>
      <c r="O111" s="30"/>
      <c r="P111" s="30"/>
      <c r="Q111" s="30"/>
      <c r="R111" s="30"/>
      <c r="S111" s="30"/>
      <c r="T111" s="30"/>
      <c r="U111" s="30"/>
      <c r="V111" s="30"/>
      <c r="W111" s="30"/>
      <c r="X111" s="30"/>
      <c r="Y111" s="30"/>
      <c r="Z111" s="30"/>
      <c r="AA111" s="30"/>
      <c r="AB111" s="30"/>
      <c r="AC111" s="30"/>
      <c r="AD111" s="30"/>
      <c r="AE111" s="31"/>
      <c r="AF111" s="31"/>
      <c r="AG111" s="30"/>
      <c r="AH111" s="30"/>
      <c r="AI111" s="30"/>
      <c r="AJ111" s="30"/>
      <c r="AK111" s="30"/>
      <c r="AL111" s="30"/>
      <c r="AM111" s="30"/>
      <c r="AN111" s="30"/>
      <c r="AO111" s="30"/>
      <c r="AP111" s="30"/>
      <c r="AQ111" s="30"/>
      <c r="AR111" s="30"/>
      <c r="AS111" s="30"/>
      <c r="AT111" s="30"/>
      <c r="AU111" s="30"/>
      <c r="AV111" s="30"/>
      <c r="AW111" s="30"/>
      <c r="AX111" s="30"/>
      <c r="AY111" s="30"/>
      <c r="AZ111" s="30"/>
      <c r="BA111" s="30"/>
      <c r="BB111" s="30"/>
      <c r="BC111" s="30"/>
      <c r="BD111" s="30"/>
      <c r="BE111" s="30"/>
      <c r="BF111" s="30"/>
      <c r="BG111" s="30"/>
      <c r="BH111" s="30"/>
      <c r="BI111" s="30"/>
      <c r="BJ111" s="30"/>
      <c r="BK111" s="30"/>
      <c r="BL111" s="30"/>
    </row>
    <row r="112" spans="1:67" s="79" customFormat="1" ht="12" customHeight="1">
      <c r="A112" s="2"/>
      <c r="B112" s="172"/>
      <c r="C112" s="136"/>
      <c r="D112" s="172"/>
      <c r="E112" s="172"/>
      <c r="F112" s="172"/>
      <c r="G112" s="172"/>
      <c r="H112" s="30"/>
      <c r="I112" s="128"/>
      <c r="J112" s="30"/>
      <c r="K112" s="30"/>
      <c r="L112" s="30"/>
      <c r="M112" s="30"/>
      <c r="N112" s="30"/>
      <c r="O112" s="30"/>
      <c r="P112" s="30"/>
      <c r="Q112" s="30"/>
      <c r="R112" s="30"/>
      <c r="S112" s="30"/>
      <c r="T112" s="30"/>
      <c r="U112" s="30"/>
      <c r="V112" s="30"/>
      <c r="W112" s="30"/>
      <c r="X112" s="30"/>
      <c r="Y112" s="30"/>
      <c r="Z112" s="30"/>
      <c r="AA112" s="30"/>
      <c r="AB112" s="30"/>
      <c r="AC112" s="30"/>
      <c r="AD112" s="30"/>
      <c r="AE112" s="31"/>
      <c r="AF112" s="31"/>
      <c r="AG112" s="30"/>
      <c r="AH112" s="30"/>
      <c r="AI112" s="30"/>
      <c r="AJ112" s="30"/>
      <c r="AK112" s="30"/>
      <c r="AL112" s="30"/>
      <c r="AM112" s="30"/>
      <c r="AN112" s="30"/>
      <c r="AO112" s="30"/>
      <c r="AP112" s="30"/>
      <c r="AQ112" s="30"/>
      <c r="AR112" s="30"/>
      <c r="AS112" s="30"/>
      <c r="AT112" s="30"/>
      <c r="AU112" s="30"/>
      <c r="AV112" s="30"/>
      <c r="AW112" s="30"/>
      <c r="AX112" s="30"/>
      <c r="AY112" s="30"/>
      <c r="AZ112" s="30"/>
      <c r="BA112" s="30"/>
      <c r="BB112" s="30"/>
      <c r="BC112" s="30"/>
      <c r="BD112" s="30"/>
      <c r="BE112" s="30"/>
      <c r="BF112" s="30"/>
      <c r="BG112" s="30"/>
      <c r="BH112" s="30"/>
      <c r="BI112" s="30"/>
      <c r="BJ112" s="30"/>
      <c r="BK112" s="30"/>
      <c r="BL112" s="30"/>
    </row>
    <row r="113" spans="1:64" s="79" customFormat="1" ht="12" customHeight="1">
      <c r="A113" s="2"/>
      <c r="B113" s="164" t="s">
        <v>398</v>
      </c>
      <c r="C113" s="136"/>
      <c r="D113" s="172"/>
      <c r="E113" s="172"/>
      <c r="F113" s="172"/>
      <c r="G113" s="172"/>
      <c r="H113" s="30"/>
      <c r="I113" s="128"/>
      <c r="J113" s="30"/>
      <c r="K113" s="30"/>
      <c r="L113" s="30"/>
      <c r="M113" s="30"/>
      <c r="N113" s="30"/>
      <c r="O113" s="30"/>
      <c r="P113" s="30"/>
      <c r="Q113" s="30"/>
      <c r="R113" s="30"/>
      <c r="S113" s="30"/>
      <c r="T113" s="30"/>
      <c r="U113" s="30"/>
      <c r="V113" s="30"/>
      <c r="W113" s="30"/>
      <c r="X113" s="30"/>
      <c r="Y113" s="30"/>
      <c r="Z113" s="30"/>
      <c r="AA113" s="30"/>
      <c r="AB113" s="30"/>
      <c r="AC113" s="30"/>
      <c r="AD113" s="30"/>
      <c r="AE113" s="31"/>
      <c r="AF113" s="31"/>
      <c r="AG113" s="30"/>
      <c r="AH113" s="30"/>
      <c r="AI113" s="30"/>
      <c r="AJ113" s="30"/>
      <c r="AK113" s="30"/>
      <c r="AL113" s="30"/>
      <c r="AM113" s="30"/>
      <c r="AN113" s="30"/>
      <c r="AO113" s="30"/>
      <c r="AP113" s="30"/>
      <c r="AQ113" s="30"/>
      <c r="AR113" s="30"/>
      <c r="AS113" s="30"/>
      <c r="AT113" s="30"/>
      <c r="AU113" s="30"/>
      <c r="AV113" s="30"/>
      <c r="AW113" s="30"/>
      <c r="AX113" s="30"/>
      <c r="AY113" s="30"/>
      <c r="AZ113" s="30"/>
      <c r="BA113" s="30"/>
      <c r="BB113" s="30"/>
      <c r="BC113" s="30"/>
      <c r="BD113" s="30"/>
      <c r="BE113" s="30"/>
      <c r="BF113" s="30"/>
      <c r="BG113" s="30"/>
      <c r="BH113" s="30"/>
      <c r="BI113" s="30"/>
      <c r="BJ113" s="30"/>
      <c r="BK113" s="30"/>
      <c r="BL113" s="30"/>
    </row>
    <row r="114" spans="1:64" s="79" customFormat="1" ht="12" customHeight="1">
      <c r="A114" s="2"/>
      <c r="B114" s="150"/>
      <c r="C114" s="164" t="s">
        <v>356</v>
      </c>
      <c r="D114" s="172"/>
      <c r="E114" s="172"/>
      <c r="F114" s="172"/>
      <c r="G114" s="172"/>
      <c r="H114" s="128"/>
      <c r="I114" s="128"/>
      <c r="J114" s="128"/>
      <c r="K114" s="128"/>
      <c r="L114" s="128"/>
      <c r="M114" s="128"/>
      <c r="N114" s="128"/>
      <c r="O114" s="128"/>
      <c r="P114" s="128"/>
      <c r="Q114" s="128"/>
      <c r="R114" s="128"/>
      <c r="S114" s="128"/>
      <c r="T114" s="128"/>
      <c r="U114" s="128"/>
      <c r="V114" s="128"/>
      <c r="W114" s="128"/>
      <c r="X114" s="128"/>
      <c r="Y114" s="128"/>
      <c r="Z114" s="128"/>
      <c r="AA114" s="128"/>
      <c r="AB114" s="128"/>
      <c r="AC114" s="128"/>
      <c r="AD114" s="128"/>
      <c r="AE114" s="128"/>
      <c r="AF114" s="128"/>
      <c r="AG114" s="122"/>
      <c r="AH114" s="122"/>
      <c r="AI114" s="122"/>
      <c r="AJ114" s="122"/>
      <c r="AK114" s="122"/>
      <c r="AL114" s="122"/>
      <c r="AM114" s="122"/>
      <c r="AN114" s="122"/>
      <c r="AO114" s="122"/>
      <c r="AP114" s="122"/>
      <c r="AQ114" s="122"/>
      <c r="AR114" s="122"/>
      <c r="AS114" s="122"/>
      <c r="AT114" s="122"/>
      <c r="AU114" s="122"/>
      <c r="AV114" s="122"/>
      <c r="AW114" s="122"/>
      <c r="AX114" s="122"/>
      <c r="AY114" s="122"/>
      <c r="AZ114" s="122"/>
      <c r="BA114" s="122"/>
      <c r="BB114" s="122"/>
      <c r="BC114" s="122"/>
      <c r="BD114" s="122"/>
      <c r="BE114" s="122"/>
      <c r="BF114" s="47"/>
      <c r="BG114" s="2"/>
      <c r="BH114" s="2"/>
      <c r="BI114" s="2"/>
    </row>
    <row r="115" spans="1:64" s="79" customFormat="1" ht="12" customHeight="1">
      <c r="A115" s="2"/>
      <c r="B115" s="150"/>
      <c r="C115" s="164"/>
      <c r="D115" s="172"/>
      <c r="E115" s="172"/>
      <c r="F115" s="172"/>
      <c r="G115" s="172"/>
      <c r="H115" s="128"/>
      <c r="I115" s="128"/>
      <c r="J115" s="128"/>
      <c r="K115" s="128"/>
      <c r="L115" s="128"/>
      <c r="M115" s="128"/>
      <c r="N115" s="128"/>
      <c r="O115" s="128"/>
      <c r="P115" s="128"/>
      <c r="Q115" s="128"/>
      <c r="R115" s="128"/>
      <c r="S115" s="128"/>
      <c r="T115" s="128"/>
      <c r="U115" s="128"/>
      <c r="V115" s="128"/>
      <c r="W115" s="128"/>
      <c r="X115" s="128"/>
      <c r="Y115" s="128"/>
      <c r="Z115" s="128"/>
      <c r="AA115" s="128"/>
      <c r="AB115" s="128"/>
      <c r="AC115" s="128"/>
      <c r="AD115" s="128"/>
      <c r="AE115" s="128"/>
      <c r="AF115" s="128"/>
      <c r="AG115" s="122"/>
      <c r="AH115" s="122"/>
      <c r="AI115" s="122"/>
      <c r="AJ115" s="122"/>
      <c r="AK115" s="122"/>
      <c r="AL115" s="122"/>
      <c r="AM115" s="122"/>
      <c r="AN115" s="122"/>
      <c r="AO115" s="122"/>
      <c r="AP115" s="122"/>
      <c r="AQ115" s="122"/>
      <c r="AR115" s="122"/>
      <c r="AS115" s="122"/>
      <c r="AT115" s="122"/>
      <c r="AU115" s="122"/>
      <c r="AV115" s="122"/>
      <c r="AW115" s="122"/>
      <c r="AX115" s="122"/>
      <c r="AY115" s="122"/>
      <c r="AZ115" s="122"/>
      <c r="BA115" s="122"/>
      <c r="BB115" s="122"/>
      <c r="BC115" s="122"/>
      <c r="BD115" s="122"/>
      <c r="BE115" s="122"/>
      <c r="BF115" s="47"/>
      <c r="BG115" s="2"/>
      <c r="BH115" s="2"/>
      <c r="BI115" s="2"/>
    </row>
    <row r="116" spans="1:64" s="79" customFormat="1" ht="12" customHeight="1">
      <c r="A116" s="2"/>
      <c r="B116" s="150"/>
      <c r="C116" s="164"/>
      <c r="D116" s="172"/>
      <c r="E116" s="172"/>
      <c r="F116" s="172"/>
      <c r="G116" s="172"/>
      <c r="H116" s="128"/>
      <c r="I116" s="128"/>
      <c r="J116" s="128"/>
      <c r="K116" s="128"/>
      <c r="L116" s="128"/>
      <c r="M116" s="128"/>
      <c r="N116" s="128"/>
      <c r="O116" s="128"/>
      <c r="P116" s="128"/>
      <c r="Q116" s="128"/>
      <c r="R116" s="128"/>
      <c r="S116" s="128"/>
      <c r="T116" s="128"/>
      <c r="U116" s="128"/>
      <c r="V116" s="128"/>
      <c r="W116" s="128"/>
      <c r="X116" s="128"/>
      <c r="Y116" s="128"/>
      <c r="Z116" s="128"/>
      <c r="AA116" s="128"/>
      <c r="AB116" s="128"/>
      <c r="AC116" s="128"/>
      <c r="AD116" s="128"/>
      <c r="AE116" s="128"/>
      <c r="AF116" s="128"/>
      <c r="AG116" s="122"/>
      <c r="AH116" s="122"/>
      <c r="AI116" s="122"/>
      <c r="AJ116" s="122"/>
      <c r="AK116" s="122"/>
      <c r="AL116" s="122"/>
      <c r="AM116" s="122"/>
      <c r="AN116" s="122"/>
      <c r="AO116" s="122"/>
      <c r="AP116" s="122"/>
      <c r="AQ116" s="122"/>
      <c r="AR116" s="122"/>
      <c r="AS116" s="122"/>
      <c r="AT116" s="122"/>
      <c r="AU116" s="122"/>
      <c r="AV116" s="122"/>
      <c r="AW116" s="122"/>
      <c r="AX116" s="122"/>
      <c r="AY116" s="122"/>
      <c r="AZ116" s="122"/>
      <c r="BA116" s="122"/>
      <c r="BB116" s="122"/>
      <c r="BC116" s="122"/>
      <c r="BD116" s="122"/>
      <c r="BE116" s="122"/>
      <c r="BF116" s="47"/>
      <c r="BG116" s="2"/>
      <c r="BH116" s="2"/>
      <c r="BI116" s="2"/>
    </row>
    <row r="117" spans="1:64" s="79" customFormat="1" ht="12" customHeight="1">
      <c r="A117" s="2"/>
      <c r="B117" s="150"/>
      <c r="C117" s="164"/>
      <c r="D117" s="172"/>
      <c r="E117" s="172"/>
      <c r="F117" s="172"/>
      <c r="G117" s="172"/>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2"/>
      <c r="AH117" s="122"/>
      <c r="AI117" s="122"/>
      <c r="AJ117" s="122"/>
      <c r="AK117" s="122"/>
      <c r="AL117" s="122"/>
      <c r="AM117" s="122"/>
      <c r="AN117" s="122"/>
      <c r="AO117" s="122"/>
      <c r="AP117" s="122"/>
      <c r="AQ117" s="122"/>
      <c r="AR117" s="122"/>
      <c r="AS117" s="122"/>
      <c r="AT117" s="122"/>
      <c r="AU117" s="122"/>
      <c r="AV117" s="122"/>
      <c r="AW117" s="122"/>
      <c r="AX117" s="122"/>
      <c r="AY117" s="122"/>
      <c r="AZ117" s="122"/>
      <c r="BA117" s="122"/>
      <c r="BB117" s="122"/>
      <c r="BC117" s="122"/>
      <c r="BD117" s="122"/>
      <c r="BE117" s="122"/>
      <c r="BF117" s="47"/>
      <c r="BG117" s="2"/>
      <c r="BH117" s="2"/>
      <c r="BI117" s="2"/>
    </row>
    <row r="118" spans="1:64" s="79" customFormat="1" ht="12" customHeight="1">
      <c r="A118" s="2"/>
      <c r="B118" s="150"/>
      <c r="C118" s="164"/>
      <c r="D118" s="172"/>
      <c r="E118" s="172"/>
      <c r="F118" s="172"/>
      <c r="G118" s="172"/>
      <c r="H118" s="128"/>
      <c r="I118" s="128"/>
      <c r="J118" s="128"/>
      <c r="K118" s="128"/>
      <c r="L118" s="128"/>
      <c r="M118" s="128"/>
      <c r="N118" s="128"/>
      <c r="O118" s="128"/>
      <c r="P118" s="128"/>
      <c r="Q118" s="128"/>
      <c r="R118" s="128"/>
      <c r="S118" s="128"/>
      <c r="T118" s="128"/>
      <c r="U118" s="128"/>
      <c r="V118" s="128"/>
      <c r="W118" s="128"/>
      <c r="X118" s="128"/>
      <c r="Y118" s="128"/>
      <c r="Z118" s="128"/>
      <c r="AA118" s="128"/>
      <c r="AB118" s="128"/>
      <c r="AC118" s="128"/>
      <c r="AD118" s="128"/>
      <c r="AE118" s="128"/>
      <c r="AF118" s="128"/>
      <c r="AG118" s="122"/>
      <c r="AH118" s="122"/>
      <c r="AI118" s="122"/>
      <c r="AJ118" s="122"/>
      <c r="AK118" s="122"/>
      <c r="AL118" s="122"/>
      <c r="AM118" s="122"/>
      <c r="AN118" s="122"/>
      <c r="AO118" s="122"/>
      <c r="AP118" s="122"/>
      <c r="AQ118" s="122"/>
      <c r="AR118" s="122"/>
      <c r="AS118" s="122"/>
      <c r="AT118" s="122"/>
      <c r="AU118" s="122"/>
      <c r="AV118" s="122"/>
      <c r="AW118" s="122"/>
      <c r="AX118" s="122"/>
      <c r="AY118" s="122"/>
      <c r="AZ118" s="122"/>
      <c r="BA118" s="122"/>
      <c r="BB118" s="122"/>
      <c r="BC118" s="122"/>
      <c r="BD118" s="122"/>
      <c r="BE118" s="122"/>
      <c r="BF118" s="47"/>
      <c r="BG118" s="2"/>
      <c r="BH118" s="2"/>
      <c r="BI118" s="2"/>
    </row>
    <row r="119" spans="1:64" s="79" customFormat="1" ht="12" customHeight="1">
      <c r="A119" s="2"/>
      <c r="B119" s="150"/>
      <c r="C119" s="164"/>
      <c r="D119" s="172"/>
      <c r="E119" s="172"/>
      <c r="F119" s="172"/>
      <c r="G119" s="172"/>
      <c r="H119" s="128"/>
      <c r="I119" s="128"/>
      <c r="J119" s="128"/>
      <c r="K119" s="128"/>
      <c r="L119" s="128"/>
      <c r="M119" s="128"/>
      <c r="N119" s="128"/>
      <c r="O119" s="128"/>
      <c r="P119" s="128"/>
      <c r="Q119" s="128"/>
      <c r="R119" s="128"/>
      <c r="S119" s="128"/>
      <c r="T119" s="128"/>
      <c r="U119" s="128"/>
      <c r="V119" s="128"/>
      <c r="W119" s="128"/>
      <c r="X119" s="128"/>
      <c r="Y119" s="128"/>
      <c r="Z119" s="128"/>
      <c r="AA119" s="128"/>
      <c r="AB119" s="128"/>
      <c r="AC119" s="128"/>
      <c r="AD119" s="128"/>
      <c r="AE119" s="128"/>
      <c r="AF119" s="128"/>
      <c r="AG119" s="122"/>
      <c r="AH119" s="122"/>
      <c r="AI119" s="122"/>
      <c r="AJ119" s="122"/>
      <c r="AK119" s="122"/>
      <c r="AL119" s="122"/>
      <c r="AM119" s="122"/>
      <c r="AN119" s="122"/>
      <c r="AO119" s="122"/>
      <c r="AP119" s="122"/>
      <c r="AQ119" s="122"/>
      <c r="AR119" s="122"/>
      <c r="AS119" s="122"/>
      <c r="AT119" s="122"/>
      <c r="AU119" s="122"/>
      <c r="AV119" s="122"/>
      <c r="AW119" s="122"/>
      <c r="AX119" s="122"/>
      <c r="AY119" s="122"/>
      <c r="AZ119" s="122"/>
      <c r="BA119" s="122"/>
      <c r="BB119" s="122"/>
      <c r="BC119" s="122"/>
      <c r="BD119" s="122"/>
      <c r="BE119" s="122"/>
      <c r="BF119" s="47"/>
      <c r="BG119" s="2"/>
      <c r="BH119" s="2"/>
      <c r="BI119" s="2"/>
    </row>
    <row r="120" spans="1:64" s="79" customFormat="1" ht="12" customHeight="1">
      <c r="A120" s="2"/>
      <c r="B120" s="150"/>
      <c r="C120" s="164"/>
      <c r="D120" s="172"/>
      <c r="E120" s="172"/>
      <c r="F120" s="172"/>
      <c r="G120" s="172"/>
      <c r="H120" s="128"/>
      <c r="I120" s="128"/>
      <c r="J120" s="128"/>
      <c r="K120" s="128"/>
      <c r="L120" s="128"/>
      <c r="M120" s="128"/>
      <c r="N120" s="128"/>
      <c r="O120" s="128"/>
      <c r="P120" s="128"/>
      <c r="Q120" s="128"/>
      <c r="R120" s="128"/>
      <c r="S120" s="128"/>
      <c r="T120" s="128"/>
      <c r="U120" s="128"/>
      <c r="V120" s="128"/>
      <c r="W120" s="128"/>
      <c r="X120" s="128"/>
      <c r="Y120" s="128"/>
      <c r="Z120" s="128"/>
      <c r="AA120" s="128"/>
      <c r="AB120" s="128"/>
      <c r="AC120" s="128"/>
      <c r="AD120" s="128"/>
      <c r="AE120" s="128"/>
      <c r="AF120" s="128"/>
      <c r="AG120" s="122"/>
      <c r="AH120" s="122"/>
      <c r="AI120" s="122"/>
      <c r="AJ120" s="122"/>
      <c r="AK120" s="122"/>
      <c r="AL120" s="122"/>
      <c r="AM120" s="122"/>
      <c r="AN120" s="122"/>
      <c r="AO120" s="122"/>
      <c r="AP120" s="122"/>
      <c r="AQ120" s="122"/>
      <c r="AR120" s="122"/>
      <c r="AS120" s="122"/>
      <c r="AT120" s="122"/>
      <c r="AU120" s="122"/>
      <c r="AV120" s="122"/>
      <c r="AW120" s="122"/>
      <c r="AX120" s="122"/>
      <c r="AY120" s="122"/>
      <c r="AZ120" s="122"/>
      <c r="BA120" s="122"/>
      <c r="BB120" s="122"/>
      <c r="BC120" s="122"/>
      <c r="BD120" s="122"/>
      <c r="BE120" s="122"/>
      <c r="BF120" s="47"/>
      <c r="BG120" s="2"/>
      <c r="BH120" s="2"/>
      <c r="BI120" s="2"/>
    </row>
    <row r="121" spans="1:64" s="79" customFormat="1" ht="12" customHeight="1">
      <c r="A121" s="2"/>
      <c r="B121" s="150"/>
      <c r="C121" s="164"/>
      <c r="D121" s="172"/>
      <c r="E121" s="172"/>
      <c r="F121" s="172"/>
      <c r="G121" s="172"/>
      <c r="H121" s="128"/>
      <c r="I121" s="128"/>
      <c r="J121" s="128"/>
      <c r="K121" s="128"/>
      <c r="L121" s="128"/>
      <c r="M121" s="128"/>
      <c r="N121" s="128"/>
      <c r="O121" s="128"/>
      <c r="P121" s="128"/>
      <c r="Q121" s="128"/>
      <c r="R121" s="128"/>
      <c r="S121" s="128"/>
      <c r="T121" s="128"/>
      <c r="U121" s="128"/>
      <c r="V121" s="128"/>
      <c r="W121" s="128"/>
      <c r="X121" s="128"/>
      <c r="Y121" s="128"/>
      <c r="Z121" s="128"/>
      <c r="AA121" s="128"/>
      <c r="AB121" s="128"/>
      <c r="AC121" s="128"/>
      <c r="AD121" s="128"/>
      <c r="AE121" s="128"/>
      <c r="AF121" s="128"/>
      <c r="AG121" s="122"/>
      <c r="AH121" s="122"/>
      <c r="AI121" s="122"/>
      <c r="AJ121" s="122"/>
      <c r="AK121" s="122"/>
      <c r="AL121" s="122"/>
      <c r="AM121" s="122"/>
      <c r="AN121" s="122"/>
      <c r="AO121" s="122"/>
      <c r="AP121" s="122"/>
      <c r="AQ121" s="122"/>
      <c r="AR121" s="122"/>
      <c r="AS121" s="122"/>
      <c r="AT121" s="122"/>
      <c r="AU121" s="122"/>
      <c r="AV121" s="122"/>
      <c r="AW121" s="122"/>
      <c r="AX121" s="122"/>
      <c r="AY121" s="122"/>
      <c r="AZ121" s="122"/>
      <c r="BA121" s="122"/>
      <c r="BB121" s="122"/>
      <c r="BC121" s="122"/>
      <c r="BD121" s="122"/>
      <c r="BE121" s="122"/>
      <c r="BF121" s="47"/>
      <c r="BG121" s="2"/>
      <c r="BH121" s="2"/>
      <c r="BI121" s="2"/>
    </row>
    <row r="122" spans="1:64" s="79" customFormat="1" ht="12" customHeight="1">
      <c r="A122" s="2"/>
      <c r="B122" s="150"/>
      <c r="C122" s="164"/>
      <c r="D122" s="172"/>
      <c r="E122" s="172"/>
      <c r="F122" s="172"/>
      <c r="G122" s="172"/>
      <c r="H122" s="128"/>
      <c r="I122" s="128"/>
      <c r="J122" s="128"/>
      <c r="K122" s="128"/>
      <c r="L122" s="128"/>
      <c r="M122" s="128"/>
      <c r="N122" s="128"/>
      <c r="O122" s="128"/>
      <c r="P122" s="128"/>
      <c r="Q122" s="128"/>
      <c r="R122" s="128"/>
      <c r="S122" s="128"/>
      <c r="T122" s="128"/>
      <c r="U122" s="128"/>
      <c r="V122" s="128"/>
      <c r="W122" s="128"/>
      <c r="X122" s="128"/>
      <c r="Y122" s="128"/>
      <c r="Z122" s="128"/>
      <c r="AA122" s="128"/>
      <c r="AB122" s="128"/>
      <c r="AC122" s="128"/>
      <c r="AD122" s="128"/>
      <c r="AE122" s="128"/>
      <c r="AF122" s="128"/>
      <c r="AG122" s="122"/>
      <c r="AH122" s="122"/>
      <c r="AI122" s="122"/>
      <c r="AJ122" s="122"/>
      <c r="AK122" s="122"/>
      <c r="AL122" s="122"/>
      <c r="AM122" s="122"/>
      <c r="AN122" s="122"/>
      <c r="AO122" s="122"/>
      <c r="AP122" s="122"/>
      <c r="AQ122" s="122"/>
      <c r="AR122" s="122"/>
      <c r="AS122" s="122"/>
      <c r="AT122" s="122"/>
      <c r="AU122" s="122"/>
      <c r="AV122" s="122"/>
      <c r="AW122" s="122"/>
      <c r="AX122" s="122"/>
      <c r="AY122" s="122"/>
      <c r="AZ122" s="122"/>
      <c r="BA122" s="122"/>
      <c r="BB122" s="122"/>
      <c r="BC122" s="122"/>
      <c r="BD122" s="122"/>
      <c r="BE122" s="122"/>
      <c r="BF122" s="47"/>
      <c r="BG122" s="2"/>
      <c r="BH122" s="2"/>
      <c r="BI122" s="2"/>
    </row>
    <row r="123" spans="1:64" s="79" customFormat="1" ht="12" customHeight="1">
      <c r="A123" s="2"/>
      <c r="B123" s="150"/>
      <c r="C123" s="164"/>
      <c r="D123" s="172"/>
      <c r="E123" s="172"/>
      <c r="F123" s="172"/>
      <c r="G123" s="172"/>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2"/>
      <c r="AH123" s="122"/>
      <c r="AI123" s="122"/>
      <c r="AJ123" s="122"/>
      <c r="AK123" s="122"/>
      <c r="AL123" s="122"/>
      <c r="AM123" s="122"/>
      <c r="AN123" s="122"/>
      <c r="AO123" s="122"/>
      <c r="AP123" s="122"/>
      <c r="AQ123" s="122"/>
      <c r="AR123" s="122"/>
      <c r="AS123" s="122"/>
      <c r="AT123" s="122"/>
      <c r="AU123" s="122"/>
      <c r="AV123" s="122"/>
      <c r="AW123" s="122"/>
      <c r="AX123" s="122"/>
      <c r="AY123" s="122"/>
      <c r="AZ123" s="122"/>
      <c r="BA123" s="122"/>
      <c r="BB123" s="122"/>
      <c r="BC123" s="122"/>
      <c r="BD123" s="122"/>
      <c r="BE123" s="122"/>
      <c r="BF123" s="47"/>
      <c r="BG123" s="2"/>
      <c r="BH123" s="2"/>
      <c r="BI123" s="2"/>
    </row>
    <row r="124" spans="1:64" s="49" customFormat="1" ht="18" customHeight="1">
      <c r="A124" s="12"/>
      <c r="B124" s="7"/>
      <c r="C124" s="23"/>
      <c r="D124" s="23"/>
      <c r="E124" s="23"/>
      <c r="F124" s="23"/>
      <c r="G124" s="23"/>
      <c r="H124" s="23"/>
      <c r="I124" s="23"/>
      <c r="J124" s="23"/>
      <c r="K124" s="23"/>
      <c r="L124" s="23"/>
      <c r="M124" s="23"/>
      <c r="N124" s="23"/>
      <c r="O124" s="171"/>
      <c r="P124" s="171"/>
      <c r="Q124" s="171"/>
      <c r="R124" s="171"/>
      <c r="S124" s="171"/>
      <c r="T124" s="171"/>
      <c r="U124" s="171"/>
      <c r="V124" s="23"/>
      <c r="W124" s="23"/>
      <c r="X124" s="171"/>
      <c r="Y124" s="171"/>
      <c r="Z124" s="171"/>
      <c r="AA124" s="171"/>
      <c r="AB124" s="171"/>
      <c r="AC124" s="171"/>
      <c r="AD124" s="171"/>
      <c r="AE124" s="171"/>
      <c r="AF124" s="171"/>
      <c r="AG124" s="171"/>
      <c r="AH124" s="171"/>
      <c r="AI124" s="171"/>
      <c r="AJ124" s="171"/>
      <c r="AK124" s="171"/>
      <c r="AL124" s="171"/>
      <c r="AM124" s="171"/>
      <c r="AN124" s="171"/>
      <c r="AO124" s="171"/>
      <c r="AP124" s="171"/>
      <c r="AQ124" s="171"/>
      <c r="AR124" s="171"/>
      <c r="AS124" s="171"/>
      <c r="AT124" s="171"/>
      <c r="AU124" s="171"/>
      <c r="AV124" s="171"/>
      <c r="AW124" s="171"/>
      <c r="AX124" s="171"/>
      <c r="AY124" s="171"/>
      <c r="AZ124" s="171"/>
      <c r="BA124" s="171"/>
      <c r="BB124" s="171"/>
      <c r="BC124" s="171"/>
      <c r="BD124" s="171"/>
      <c r="BE124" s="171"/>
      <c r="BF124" s="171"/>
      <c r="BG124" s="171"/>
    </row>
    <row r="125" spans="1:64" ht="15" customHeight="1">
      <c r="A125" s="50"/>
      <c r="B125" s="48"/>
      <c r="C125" s="51"/>
      <c r="D125" s="40"/>
      <c r="E125" s="40"/>
      <c r="F125" s="40"/>
      <c r="G125" s="40"/>
      <c r="H125" s="40"/>
      <c r="I125" s="40"/>
      <c r="J125" s="40"/>
      <c r="K125" s="40"/>
      <c r="L125" s="40"/>
      <c r="M125" s="40"/>
      <c r="N125" s="40"/>
      <c r="O125" s="40"/>
      <c r="P125" s="40"/>
      <c r="Q125" s="40"/>
      <c r="R125" s="40"/>
      <c r="S125" s="40"/>
      <c r="T125" s="40"/>
      <c r="U125" s="40"/>
      <c r="V125" s="40"/>
      <c r="W125" s="40"/>
      <c r="X125" s="40"/>
      <c r="Y125" s="40"/>
      <c r="Z125" s="40"/>
      <c r="AA125" s="40"/>
      <c r="AB125" s="40"/>
      <c r="AC125" s="40"/>
      <c r="AD125" s="40"/>
      <c r="AE125" s="40"/>
      <c r="AF125" s="40"/>
      <c r="AG125" s="40"/>
      <c r="AH125" s="40"/>
      <c r="AI125" s="40"/>
      <c r="AJ125" s="40"/>
      <c r="AK125" s="40"/>
      <c r="AL125" s="40"/>
      <c r="AM125" s="40"/>
      <c r="AN125" s="40"/>
      <c r="AO125" s="40"/>
      <c r="AP125" s="40"/>
      <c r="AQ125" s="40"/>
      <c r="AR125" s="40"/>
      <c r="AS125" s="40"/>
      <c r="AT125" s="40"/>
      <c r="AU125" s="40"/>
      <c r="AV125" s="40"/>
      <c r="AW125" s="40"/>
      <c r="AX125" s="40"/>
      <c r="AY125" s="40"/>
      <c r="AZ125" s="40"/>
      <c r="BA125" s="40"/>
      <c r="BB125" s="40"/>
      <c r="BC125" s="40"/>
      <c r="BD125" s="40"/>
      <c r="BE125" s="40"/>
      <c r="BF125" s="40"/>
      <c r="BG125" s="52"/>
    </row>
    <row r="126" spans="1:64">
      <c r="A126" s="53"/>
      <c r="G126" s="53"/>
      <c r="H126" s="53"/>
    </row>
    <row r="127" spans="1:64">
      <c r="A127" s="53"/>
      <c r="G127" s="53"/>
      <c r="H127" s="53"/>
    </row>
    <row r="128" spans="1:64">
      <c r="A128" s="53"/>
      <c r="G128" s="53"/>
      <c r="H128" s="53"/>
    </row>
    <row r="129" spans="1:8">
      <c r="A129" s="53"/>
      <c r="G129" s="53"/>
      <c r="H129" s="53"/>
    </row>
    <row r="130" spans="1:8">
      <c r="A130" s="53"/>
      <c r="G130" s="53"/>
      <c r="H130" s="53"/>
    </row>
    <row r="131" spans="1:8">
      <c r="A131" s="53"/>
      <c r="G131" s="53"/>
      <c r="H131" s="53"/>
    </row>
    <row r="132" spans="1:8">
      <c r="A132" s="53"/>
      <c r="G132" s="53"/>
      <c r="H132" s="53"/>
    </row>
    <row r="133" spans="1:8">
      <c r="A133" s="53"/>
      <c r="G133" s="53"/>
      <c r="H133" s="53"/>
    </row>
    <row r="134" spans="1:8">
      <c r="G134" s="53"/>
      <c r="H134" s="53"/>
    </row>
    <row r="135" spans="1:8">
      <c r="G135" s="53"/>
      <c r="H135" s="53"/>
    </row>
    <row r="136" spans="1:8">
      <c r="G136" s="53"/>
      <c r="H136" s="53"/>
    </row>
    <row r="137" spans="1:8">
      <c r="G137" s="53"/>
      <c r="H137" s="53"/>
    </row>
    <row r="138" spans="1:8">
      <c r="G138" s="53"/>
      <c r="H138" s="53"/>
    </row>
    <row r="139" spans="1:8">
      <c r="G139" s="53"/>
      <c r="H139" s="53"/>
    </row>
  </sheetData>
  <mergeCells count="236">
    <mergeCell ref="O14:P14"/>
    <mergeCell ref="O15:P15"/>
    <mergeCell ref="H19:K19"/>
    <mergeCell ref="L19:M19"/>
    <mergeCell ref="N19:Y19"/>
    <mergeCell ref="Z19:AA19"/>
    <mergeCell ref="BD4:BE4"/>
    <mergeCell ref="B8:BE8"/>
    <mergeCell ref="B10:BE10"/>
    <mergeCell ref="O12:P12"/>
    <mergeCell ref="AO12:BE13"/>
    <mergeCell ref="O13:P13"/>
    <mergeCell ref="AM4:AP4"/>
    <mergeCell ref="AQ4:AS4"/>
    <mergeCell ref="AT4:AU4"/>
    <mergeCell ref="AV4:AX4"/>
    <mergeCell ref="AY4:AZ4"/>
    <mergeCell ref="BA4:BC4"/>
    <mergeCell ref="AB19:AI19"/>
    <mergeCell ref="AO19:BE22"/>
    <mergeCell ref="B20:G20"/>
    <mergeCell ref="H20:I20"/>
    <mergeCell ref="J20:K20"/>
    <mergeCell ref="L20:M20"/>
    <mergeCell ref="B22:G22"/>
    <mergeCell ref="H22:AI22"/>
    <mergeCell ref="R20:S20"/>
    <mergeCell ref="T20:U20"/>
    <mergeCell ref="V20:W20"/>
    <mergeCell ref="X20:Y20"/>
    <mergeCell ref="Z20:AA20"/>
    <mergeCell ref="AB20:AC20"/>
    <mergeCell ref="B26:BE26"/>
    <mergeCell ref="N20:O20"/>
    <mergeCell ref="P20:Q20"/>
    <mergeCell ref="AD20:AE20"/>
    <mergeCell ref="AF20:AG20"/>
    <mergeCell ref="AH20:AI20"/>
    <mergeCell ref="B21:G21"/>
    <mergeCell ref="H21:AI21"/>
    <mergeCell ref="B29:G29"/>
    <mergeCell ref="H29:AF29"/>
    <mergeCell ref="AG29:BE29"/>
    <mergeCell ref="B30:G31"/>
    <mergeCell ref="L30:AF30"/>
    <mergeCell ref="AK30:BE30"/>
    <mergeCell ref="H31:AF31"/>
    <mergeCell ref="AG31:BE31"/>
    <mergeCell ref="L35:AF35"/>
    <mergeCell ref="AK35:BE35"/>
    <mergeCell ref="H36:K36"/>
    <mergeCell ref="L36:AF36"/>
    <mergeCell ref="AG36:AJ36"/>
    <mergeCell ref="AK36:BE36"/>
    <mergeCell ref="B32:G33"/>
    <mergeCell ref="L32:AF32"/>
    <mergeCell ref="AK32:BE32"/>
    <mergeCell ref="H33:AF33"/>
    <mergeCell ref="AG33:BE33"/>
    <mergeCell ref="B34:G36"/>
    <mergeCell ref="H34:K35"/>
    <mergeCell ref="P34:AF34"/>
    <mergeCell ref="AG34:AJ35"/>
    <mergeCell ref="AO34:BE34"/>
    <mergeCell ref="B39:G39"/>
    <mergeCell ref="H39:AF39"/>
    <mergeCell ref="AG39:BE39"/>
    <mergeCell ref="B44:AQ44"/>
    <mergeCell ref="AR44:BE44"/>
    <mergeCell ref="AR45:BE45"/>
    <mergeCell ref="B37:G38"/>
    <mergeCell ref="I37:K37"/>
    <mergeCell ref="M37:P37"/>
    <mergeCell ref="AH37:AJ37"/>
    <mergeCell ref="AL37:AO37"/>
    <mergeCell ref="H38:AF38"/>
    <mergeCell ref="AG38:BE38"/>
    <mergeCell ref="B50:N58"/>
    <mergeCell ref="O50:AQ50"/>
    <mergeCell ref="AU50:AV50"/>
    <mergeCell ref="AZ50:BA50"/>
    <mergeCell ref="O51:AQ51"/>
    <mergeCell ref="AU51:AV51"/>
    <mergeCell ref="AZ51:BA51"/>
    <mergeCell ref="O52:AQ52"/>
    <mergeCell ref="AR46:BE46"/>
    <mergeCell ref="B47:N48"/>
    <mergeCell ref="O47:AQ47"/>
    <mergeCell ref="AU47:AV47"/>
    <mergeCell ref="AZ47:BA47"/>
    <mergeCell ref="O48:AQ48"/>
    <mergeCell ref="AU48:AV48"/>
    <mergeCell ref="AZ48:BA48"/>
    <mergeCell ref="AU52:AV52"/>
    <mergeCell ref="AZ52:BA52"/>
    <mergeCell ref="O53:AQ53"/>
    <mergeCell ref="AU53:AV53"/>
    <mergeCell ref="AZ53:BA53"/>
    <mergeCell ref="O54:AQ54"/>
    <mergeCell ref="AU54:AV54"/>
    <mergeCell ref="AZ54:BA54"/>
    <mergeCell ref="AU49:AV49"/>
    <mergeCell ref="AZ49:BA49"/>
    <mergeCell ref="O57:AQ57"/>
    <mergeCell ref="AU57:AV57"/>
    <mergeCell ref="AZ57:BA57"/>
    <mergeCell ref="O58:AQ58"/>
    <mergeCell ref="AU58:AV58"/>
    <mergeCell ref="AZ58:BA58"/>
    <mergeCell ref="O55:AQ55"/>
    <mergeCell ref="AU55:AV55"/>
    <mergeCell ref="AZ55:BA55"/>
    <mergeCell ref="O56:AQ56"/>
    <mergeCell ref="AU56:AV56"/>
    <mergeCell ref="AZ56:BA56"/>
    <mergeCell ref="H66:K66"/>
    <mergeCell ref="L66:M66"/>
    <mergeCell ref="N66:Y66"/>
    <mergeCell ref="Z66:AA66"/>
    <mergeCell ref="AB66:AI66"/>
    <mergeCell ref="B67:G67"/>
    <mergeCell ref="H67:I67"/>
    <mergeCell ref="J67:K67"/>
    <mergeCell ref="L67:M67"/>
    <mergeCell ref="N67:O67"/>
    <mergeCell ref="B71:G71"/>
    <mergeCell ref="H71:AF71"/>
    <mergeCell ref="AG71:BE71"/>
    <mergeCell ref="B72:G73"/>
    <mergeCell ref="L72:AF72"/>
    <mergeCell ref="AK72:BE72"/>
    <mergeCell ref="H73:AF73"/>
    <mergeCell ref="AG73:BE73"/>
    <mergeCell ref="X67:Y67"/>
    <mergeCell ref="Z67:AA67"/>
    <mergeCell ref="AB67:AC67"/>
    <mergeCell ref="AD67:AE67"/>
    <mergeCell ref="AF67:AG67"/>
    <mergeCell ref="AH67:AI67"/>
    <mergeCell ref="P67:Q67"/>
    <mergeCell ref="R67:S67"/>
    <mergeCell ref="T67:U67"/>
    <mergeCell ref="V67:W67"/>
    <mergeCell ref="B76:G76"/>
    <mergeCell ref="H76:AF76"/>
    <mergeCell ref="AG76:BE76"/>
    <mergeCell ref="B77:G77"/>
    <mergeCell ref="H77:AF77"/>
    <mergeCell ref="AG77:BE77"/>
    <mergeCell ref="B74:G75"/>
    <mergeCell ref="I74:K74"/>
    <mergeCell ref="M74:P74"/>
    <mergeCell ref="AH74:AJ74"/>
    <mergeCell ref="AL74:AO74"/>
    <mergeCell ref="H75:AF75"/>
    <mergeCell ref="AG75:BE75"/>
    <mergeCell ref="H81:K81"/>
    <mergeCell ref="L81:AF81"/>
    <mergeCell ref="AG81:AJ81"/>
    <mergeCell ref="AK81:BE81"/>
    <mergeCell ref="H82:K82"/>
    <mergeCell ref="L82:AF82"/>
    <mergeCell ref="AG82:AJ82"/>
    <mergeCell ref="AK82:BE82"/>
    <mergeCell ref="B78:G79"/>
    <mergeCell ref="L78:AF78"/>
    <mergeCell ref="AK78:BE78"/>
    <mergeCell ref="H79:AF79"/>
    <mergeCell ref="AG79:BE79"/>
    <mergeCell ref="B80:G83"/>
    <mergeCell ref="H80:K80"/>
    <mergeCell ref="L80:AF80"/>
    <mergeCell ref="AG80:AJ80"/>
    <mergeCell ref="AK80:BE80"/>
    <mergeCell ref="H83:K83"/>
    <mergeCell ref="L83:AF83"/>
    <mergeCell ref="AG83:AJ83"/>
    <mergeCell ref="AK83:BE83"/>
    <mergeCell ref="P93:Q93"/>
    <mergeCell ref="B90:BE90"/>
    <mergeCell ref="H92:K92"/>
    <mergeCell ref="L92:M92"/>
    <mergeCell ref="N92:Y92"/>
    <mergeCell ref="Z92:AA92"/>
    <mergeCell ref="AB92:AI92"/>
    <mergeCell ref="B84:G84"/>
    <mergeCell ref="H84:AF84"/>
    <mergeCell ref="AG84:BE84"/>
    <mergeCell ref="B97:G98"/>
    <mergeCell ref="I97:K97"/>
    <mergeCell ref="M97:P97"/>
    <mergeCell ref="AH97:AJ97"/>
    <mergeCell ref="AL97:AO97"/>
    <mergeCell ref="H98:AF98"/>
    <mergeCell ref="AG98:BE98"/>
    <mergeCell ref="Z93:AA93"/>
    <mergeCell ref="AB93:AC93"/>
    <mergeCell ref="AD93:AE93"/>
    <mergeCell ref="AF93:AG93"/>
    <mergeCell ref="AH93:AI93"/>
    <mergeCell ref="B96:G96"/>
    <mergeCell ref="H96:AF96"/>
    <mergeCell ref="AG96:BE96"/>
    <mergeCell ref="R93:S93"/>
    <mergeCell ref="T93:U93"/>
    <mergeCell ref="V93:W93"/>
    <mergeCell ref="X93:Y93"/>
    <mergeCell ref="B93:G93"/>
    <mergeCell ref="H93:I93"/>
    <mergeCell ref="J93:K93"/>
    <mergeCell ref="L93:M93"/>
    <mergeCell ref="N93:O93"/>
    <mergeCell ref="B101:G101"/>
    <mergeCell ref="H101:AF101"/>
    <mergeCell ref="AG101:BE101"/>
    <mergeCell ref="B105:G105"/>
    <mergeCell ref="H105:AF105"/>
    <mergeCell ref="AG105:BE105"/>
    <mergeCell ref="B99:G99"/>
    <mergeCell ref="H99:AF99"/>
    <mergeCell ref="AG99:BE99"/>
    <mergeCell ref="B100:G100"/>
    <mergeCell ref="H100:AF100"/>
    <mergeCell ref="AG100:BE100"/>
    <mergeCell ref="H109:AF109"/>
    <mergeCell ref="AG109:BE109"/>
    <mergeCell ref="B106:G107"/>
    <mergeCell ref="L106:AF106"/>
    <mergeCell ref="AK106:BE106"/>
    <mergeCell ref="H107:AF107"/>
    <mergeCell ref="AG107:BE107"/>
    <mergeCell ref="B108:G109"/>
    <mergeCell ref="I108:K108"/>
    <mergeCell ref="M108:P108"/>
    <mergeCell ref="AH108:AJ108"/>
    <mergeCell ref="AL108:AO108"/>
  </mergeCells>
  <phoneticPr fontId="2"/>
  <dataValidations disablePrompts="1" count="6">
    <dataValidation type="list" allowBlank="1" showInputMessage="1" showErrorMessage="1" sqref="AR45:BE45" xr:uid="{00000000-0002-0000-1500-000000000000}">
      <formula1>"▼プルダウンから選択,リフォーム事業者（法人）,リフォーム事業者（個人）,買取再販業者"</formula1>
    </dataValidation>
    <dataValidation imeMode="on" allowBlank="1" showInputMessage="1" showErrorMessage="1" sqref="O50:O58 O47:O48" xr:uid="{00000000-0002-0000-1500-000001000000}"/>
    <dataValidation type="list" allowBlank="1" showInputMessage="1" showErrorMessage="1" sqref="H101:BE101" xr:uid="{00000000-0002-0000-1500-000002000000}">
      <formula1>"▼プルダウンから選択してください,一戸建ての住宅,店舗等併用住宅,共同住宅・長屋（一棟申請）,共同住宅・長屋（住戸申請）"</formula1>
    </dataValidation>
    <dataValidation type="list" allowBlank="1" showInputMessage="1" showErrorMessage="1" sqref="AU47:AV58 AZ47:BA58 O12:P15 M124:N124 V124:W124" xr:uid="{00000000-0002-0000-1500-000003000000}">
      <formula1>"□,■"</formula1>
    </dataValidation>
    <dataValidation imeMode="halfKatakana" allowBlank="1" showInputMessage="1" showErrorMessage="1" sqref="L30:AF30 L32:AF32 P34:AF34 L78:AF78 AK30:BE30 AK32:BE32 AO34:BE34 AK78:BE78 L72:AF72 AK72:BE72 L106:AF106 AK106:BE106" xr:uid="{00000000-0002-0000-1500-000004000000}"/>
    <dataValidation imeMode="halfAlpha" allowBlank="1" showInputMessage="1" showErrorMessage="1" sqref="AV4:AX4 BA4:BC4 H84:BE84 L80:AF83 H39:BE39 I37:P37 I74:P74 AH37:AO37 AK80:BE83 AH74:AO74 I97:P97 AH97:AO97 I108:P108 AH108:AO108 AR46:BE46 AQ4:AS4" xr:uid="{00000000-0002-0000-1500-000005000000}"/>
  </dataValidations>
  <printOptions horizontalCentered="1"/>
  <pageMargins left="0.59055118110236227" right="0.39370078740157483" top="0.43307086614173229" bottom="0.39370078740157483" header="0.39370078740157483" footer="0.15748031496062992"/>
  <pageSetup paperSize="9" fitToWidth="0" fitToHeight="0" orientation="portrait" r:id="rId1"/>
  <headerFooter>
    <oddFooter>&amp;R&amp;10【H30】長期優良住宅化リフォーム推進事業</oddFooter>
  </headerFooter>
  <rowBreaks count="1" manualBreakCount="1">
    <brk id="62" max="57" man="1"/>
  </rowBreaks>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BV76"/>
  <sheetViews>
    <sheetView showGridLines="0" view="pageBreakPreview" zoomScaleNormal="100" zoomScaleSheetLayoutView="100" workbookViewId="0">
      <selection activeCell="B8" sqref="B8:BC8"/>
    </sheetView>
  </sheetViews>
  <sheetFormatPr defaultColWidth="1.6640625" defaultRowHeight="12"/>
  <cols>
    <col min="1" max="30" width="1.6640625" style="30" customWidth="1"/>
    <col min="31" max="32" width="1.6640625" style="31" customWidth="1"/>
    <col min="33" max="59" width="1.6640625" style="30" customWidth="1"/>
    <col min="60" max="16384" width="1.6640625" style="30"/>
  </cols>
  <sheetData>
    <row r="1" spans="1:69" ht="3" customHeight="1">
      <c r="AN1" s="32"/>
      <c r="AO1" s="32"/>
      <c r="AP1" s="32"/>
      <c r="AQ1" s="32"/>
      <c r="AR1" s="32"/>
      <c r="AS1" s="32"/>
      <c r="AT1" s="32"/>
      <c r="AU1" s="32"/>
      <c r="AV1" s="33"/>
      <c r="AW1" s="33"/>
      <c r="AX1" s="33"/>
      <c r="AY1" s="33"/>
      <c r="AZ1" s="32"/>
      <c r="BA1" s="32"/>
      <c r="BB1" s="32"/>
      <c r="BD1" s="34"/>
      <c r="BE1" s="34"/>
      <c r="BF1" s="34"/>
      <c r="BG1" s="34"/>
    </row>
    <row r="2" spans="1:69" ht="13.5" customHeight="1">
      <c r="AN2" s="189"/>
      <c r="AO2" s="189"/>
      <c r="AP2" s="189"/>
      <c r="AQ2" s="189"/>
      <c r="AR2" s="189"/>
      <c r="AS2" s="190"/>
      <c r="AT2" s="190">
        <f>事業者情報等変更届!N20</f>
        <v>0</v>
      </c>
      <c r="AU2" s="190">
        <f>事業者情報等変更届!P20</f>
        <v>0</v>
      </c>
      <c r="AV2" s="191">
        <f>事業者情報等変更届!R20</f>
        <v>0</v>
      </c>
      <c r="AW2" s="191">
        <f>事業者情報等変更届!T20</f>
        <v>0</v>
      </c>
      <c r="AX2" s="190">
        <f>事業者情報等変更届!V20</f>
        <v>0</v>
      </c>
      <c r="AY2" s="192">
        <f>事業者情報等変更届!X20</f>
        <v>0</v>
      </c>
      <c r="AZ2" s="179" t="s">
        <v>405</v>
      </c>
      <c r="BA2" s="179">
        <f>AB13</f>
        <v>0</v>
      </c>
      <c r="BB2" s="179">
        <f>AD13</f>
        <v>0</v>
      </c>
      <c r="BC2" s="179">
        <f>AF13</f>
        <v>0</v>
      </c>
      <c r="BD2" s="179">
        <f>AH13</f>
        <v>0</v>
      </c>
      <c r="BE2" s="179"/>
      <c r="BF2" s="193"/>
      <c r="BG2" s="193"/>
    </row>
    <row r="3" spans="1:69" ht="12" customHeight="1">
      <c r="AN3" s="32"/>
      <c r="AO3" s="32"/>
      <c r="AP3" s="32"/>
      <c r="AQ3" s="32"/>
      <c r="AR3" s="32"/>
      <c r="AS3" s="32"/>
      <c r="AT3" s="32"/>
      <c r="AU3" s="32"/>
      <c r="AV3" s="33"/>
      <c r="AW3" s="33"/>
      <c r="AX3" s="33"/>
      <c r="AY3" s="33"/>
      <c r="AZ3" s="179" t="s">
        <v>405</v>
      </c>
      <c r="BA3" s="179">
        <f>AB37</f>
        <v>0</v>
      </c>
      <c r="BB3" s="179">
        <f>AD37</f>
        <v>0</v>
      </c>
      <c r="BC3" s="179">
        <f>AF37</f>
        <v>0</v>
      </c>
      <c r="BD3" s="179">
        <f>AH37</f>
        <v>0</v>
      </c>
      <c r="BE3" s="179"/>
      <c r="BF3" s="34"/>
      <c r="BG3" s="34"/>
    </row>
    <row r="4" spans="1:69" ht="12" customHeight="1">
      <c r="AN4" s="32"/>
      <c r="AO4" s="32"/>
      <c r="AP4" s="32"/>
      <c r="AQ4" s="32"/>
      <c r="AR4" s="32"/>
      <c r="AS4" s="32"/>
      <c r="AT4" s="32"/>
      <c r="AU4" s="32"/>
      <c r="AV4" s="33"/>
      <c r="AW4" s="33"/>
      <c r="AX4" s="33"/>
      <c r="AY4" s="33"/>
      <c r="AZ4" s="32"/>
      <c r="BA4" s="32"/>
      <c r="BB4" s="32"/>
      <c r="BD4" s="34"/>
      <c r="BE4" s="34"/>
      <c r="BF4" s="34"/>
      <c r="BG4" s="34"/>
    </row>
    <row r="5" spans="1:69" s="79" customFormat="1" ht="12" customHeight="1" thickBot="1">
      <c r="A5" s="2"/>
      <c r="B5" s="172"/>
      <c r="C5" s="172"/>
      <c r="D5" s="172"/>
      <c r="E5" s="172"/>
      <c r="F5" s="172"/>
      <c r="G5" s="172"/>
      <c r="H5" s="128"/>
      <c r="I5" s="128"/>
      <c r="J5" s="128"/>
      <c r="K5" s="128"/>
      <c r="L5" s="128"/>
      <c r="M5" s="128"/>
      <c r="N5" s="128"/>
      <c r="O5" s="128"/>
      <c r="P5" s="128"/>
      <c r="Q5" s="128"/>
      <c r="R5" s="128"/>
      <c r="S5" s="128"/>
      <c r="T5" s="128"/>
      <c r="U5" s="128"/>
      <c r="V5" s="128"/>
      <c r="W5" s="128"/>
      <c r="X5" s="128"/>
      <c r="Y5" s="128"/>
      <c r="Z5" s="128"/>
      <c r="AA5" s="128"/>
      <c r="AB5" s="128"/>
      <c r="AC5" s="128"/>
      <c r="AD5" s="128"/>
      <c r="AE5" s="128"/>
      <c r="AF5" s="128"/>
      <c r="AG5" s="122"/>
      <c r="AH5" s="122"/>
      <c r="AI5" s="122"/>
      <c r="AJ5" s="122"/>
      <c r="AK5" s="122"/>
      <c r="AL5" s="122"/>
      <c r="AM5" s="122"/>
      <c r="AN5" s="122"/>
      <c r="AO5" s="122"/>
      <c r="AP5" s="122"/>
      <c r="AQ5" s="122"/>
      <c r="AR5" s="122"/>
      <c r="AS5" s="122"/>
      <c r="AT5" s="122"/>
      <c r="AU5" s="122"/>
      <c r="AV5" s="122"/>
      <c r="AW5" s="122"/>
      <c r="AX5" s="122"/>
      <c r="AY5" s="122"/>
      <c r="AZ5" s="122"/>
      <c r="BA5" s="122"/>
      <c r="BB5" s="122"/>
      <c r="BC5" s="122"/>
      <c r="BD5" s="122"/>
      <c r="BE5" s="161" t="s">
        <v>362</v>
      </c>
      <c r="BF5" s="47"/>
      <c r="BG5" s="30"/>
      <c r="BH5" s="2"/>
      <c r="BI5" s="2"/>
    </row>
    <row r="6" spans="1:69" s="79" customFormat="1" ht="12" customHeight="1">
      <c r="A6" s="2"/>
      <c r="B6" s="138"/>
      <c r="C6" s="139"/>
      <c r="D6" s="139"/>
      <c r="E6" s="139"/>
      <c r="F6" s="139"/>
      <c r="G6" s="140"/>
      <c r="H6" s="1459" t="s">
        <v>10</v>
      </c>
      <c r="I6" s="1460"/>
      <c r="J6" s="1460"/>
      <c r="K6" s="1460"/>
      <c r="L6" s="1461"/>
      <c r="M6" s="1462"/>
      <c r="N6" s="1463" t="s">
        <v>349</v>
      </c>
      <c r="O6" s="1463"/>
      <c r="P6" s="1463"/>
      <c r="Q6" s="1463"/>
      <c r="R6" s="1463"/>
      <c r="S6" s="1463"/>
      <c r="T6" s="1463"/>
      <c r="U6" s="1463"/>
      <c r="V6" s="1463"/>
      <c r="W6" s="1463"/>
      <c r="X6" s="1463"/>
      <c r="Y6" s="1463"/>
      <c r="Z6" s="1461"/>
      <c r="AA6" s="1462"/>
      <c r="AB6" s="1460" t="s">
        <v>11</v>
      </c>
      <c r="AC6" s="1460"/>
      <c r="AD6" s="1460"/>
      <c r="AE6" s="1460"/>
      <c r="AF6" s="1460"/>
      <c r="AG6" s="1460"/>
      <c r="AH6" s="1460"/>
      <c r="AI6" s="1521"/>
      <c r="AJ6" s="30"/>
      <c r="AK6" s="30"/>
      <c r="AL6" s="30"/>
      <c r="AM6" s="30"/>
      <c r="AN6" s="30"/>
      <c r="AO6" s="122"/>
      <c r="AP6" s="122"/>
      <c r="AQ6" s="122"/>
      <c r="AR6" s="122"/>
      <c r="AS6" s="122"/>
      <c r="AT6" s="122"/>
      <c r="AU6" s="122"/>
      <c r="AV6" s="122"/>
      <c r="AW6" s="122"/>
      <c r="AX6" s="122"/>
      <c r="AY6" s="122"/>
      <c r="AZ6" s="122"/>
      <c r="BA6" s="122"/>
      <c r="BF6" s="47"/>
      <c r="BG6" s="2"/>
      <c r="BH6" s="2"/>
      <c r="BI6" s="30"/>
      <c r="BJ6" s="30"/>
      <c r="BK6" s="30"/>
      <c r="BL6" s="30"/>
      <c r="BM6" s="30"/>
      <c r="BN6" s="30"/>
      <c r="BO6" s="30"/>
      <c r="BP6" s="30"/>
      <c r="BQ6" s="30"/>
    </row>
    <row r="7" spans="1:69" s="79" customFormat="1" ht="18" customHeight="1" thickBot="1">
      <c r="A7" s="2"/>
      <c r="B7" s="1456" t="s">
        <v>6</v>
      </c>
      <c r="C7" s="1457"/>
      <c r="D7" s="1457"/>
      <c r="E7" s="1457"/>
      <c r="F7" s="1457"/>
      <c r="G7" s="1457"/>
      <c r="H7" s="1451">
        <v>3</v>
      </c>
      <c r="I7" s="1452"/>
      <c r="J7" s="1454">
        <v>0</v>
      </c>
      <c r="K7" s="1453"/>
      <c r="L7" s="1444" t="s">
        <v>14</v>
      </c>
      <c r="M7" s="1445"/>
      <c r="N7" s="1518">
        <f>事業者情報等変更届!N20</f>
        <v>0</v>
      </c>
      <c r="O7" s="1519"/>
      <c r="P7" s="1515">
        <f>事業者情報等変更届!P20</f>
        <v>0</v>
      </c>
      <c r="Q7" s="1516"/>
      <c r="R7" s="1518">
        <f>事業者情報等変更届!R20</f>
        <v>0</v>
      </c>
      <c r="S7" s="1519"/>
      <c r="T7" s="1520">
        <f>事業者情報等変更届!T20</f>
        <v>0</v>
      </c>
      <c r="U7" s="1519"/>
      <c r="V7" s="1515">
        <f>事業者情報等変更届!V20</f>
        <v>0</v>
      </c>
      <c r="W7" s="1519"/>
      <c r="X7" s="1515">
        <f>事業者情報等変更届!X20</f>
        <v>0</v>
      </c>
      <c r="Y7" s="1516"/>
      <c r="Z7" s="1444" t="s">
        <v>399</v>
      </c>
      <c r="AA7" s="1445"/>
      <c r="AB7" s="1451"/>
      <c r="AC7" s="1453"/>
      <c r="AD7" s="1451"/>
      <c r="AE7" s="1452"/>
      <c r="AF7" s="1454"/>
      <c r="AG7" s="1452"/>
      <c r="AH7" s="1454"/>
      <c r="AI7" s="1517"/>
      <c r="AJ7" s="30"/>
      <c r="AK7" s="30"/>
      <c r="AL7" s="30"/>
      <c r="AM7" s="30"/>
      <c r="AN7" s="30"/>
      <c r="AO7" s="122"/>
      <c r="AP7" s="122"/>
      <c r="AQ7" s="122"/>
      <c r="AR7" s="122"/>
      <c r="AS7" s="122"/>
      <c r="AT7" s="122"/>
      <c r="AU7" s="122"/>
      <c r="AV7" s="122"/>
      <c r="AW7" s="122"/>
      <c r="AX7" s="122"/>
      <c r="AY7" s="122"/>
      <c r="AZ7" s="122"/>
      <c r="BA7" s="122"/>
      <c r="BF7" s="47"/>
      <c r="BG7" s="2"/>
      <c r="BH7" s="2"/>
      <c r="BI7" s="30"/>
      <c r="BJ7" s="30"/>
      <c r="BK7" s="30"/>
      <c r="BL7" s="30"/>
      <c r="BM7" s="30"/>
      <c r="BN7" s="30"/>
      <c r="BO7" s="30"/>
      <c r="BP7" s="30"/>
      <c r="BQ7" s="30"/>
    </row>
    <row r="8" spans="1:69" s="79" customFormat="1" ht="9" customHeight="1">
      <c r="A8" s="3"/>
      <c r="B8" s="172"/>
      <c r="C8" s="172"/>
      <c r="D8" s="172"/>
      <c r="E8" s="172"/>
      <c r="F8" s="172"/>
      <c r="G8" s="172"/>
      <c r="H8" s="147"/>
      <c r="I8" s="147"/>
      <c r="J8" s="147"/>
      <c r="K8" s="147"/>
      <c r="L8" s="174"/>
      <c r="M8" s="174"/>
      <c r="N8" s="147"/>
      <c r="O8" s="147"/>
      <c r="P8" s="147"/>
      <c r="Q8" s="147"/>
      <c r="R8" s="147"/>
      <c r="S8" s="147"/>
      <c r="T8" s="147"/>
      <c r="U8" s="147"/>
      <c r="V8" s="147"/>
      <c r="W8" s="147"/>
      <c r="X8" s="147"/>
      <c r="Y8" s="147"/>
      <c r="Z8" s="147"/>
      <c r="AA8" s="174"/>
      <c r="AB8" s="174"/>
      <c r="AC8" s="147"/>
      <c r="AD8" s="147"/>
      <c r="AE8" s="147"/>
      <c r="AF8" s="147"/>
      <c r="AG8" s="147"/>
      <c r="AH8" s="147"/>
      <c r="AI8" s="147"/>
      <c r="AJ8" s="147"/>
      <c r="AK8" s="31"/>
      <c r="AL8" s="30"/>
      <c r="AM8" s="30"/>
      <c r="AN8" s="30"/>
      <c r="AO8" s="122"/>
      <c r="AP8" s="122"/>
      <c r="AQ8" s="122"/>
      <c r="AR8" s="122"/>
      <c r="AS8" s="122"/>
      <c r="AT8" s="122"/>
      <c r="AU8" s="122"/>
      <c r="AV8" s="122"/>
      <c r="AW8" s="122"/>
      <c r="AX8" s="122"/>
      <c r="AY8" s="122"/>
      <c r="AZ8" s="122"/>
      <c r="BA8" s="122"/>
      <c r="BF8" s="47"/>
      <c r="BG8" s="2"/>
      <c r="BH8" s="2"/>
      <c r="BI8" s="2"/>
      <c r="BJ8" s="30"/>
      <c r="BK8" s="30"/>
      <c r="BL8" s="30"/>
      <c r="BM8" s="30"/>
      <c r="BN8" s="30"/>
      <c r="BO8" s="30"/>
      <c r="BP8" s="30"/>
      <c r="BQ8" s="30"/>
    </row>
    <row r="9" spans="1:69" s="79" customFormat="1" ht="9" customHeight="1">
      <c r="A9" s="2"/>
      <c r="B9" s="172"/>
      <c r="C9" s="172"/>
      <c r="D9" s="172"/>
      <c r="E9" s="172"/>
      <c r="F9" s="172"/>
      <c r="G9" s="172"/>
      <c r="H9" s="128"/>
      <c r="I9" s="128"/>
      <c r="J9" s="128"/>
      <c r="K9" s="128"/>
      <c r="L9" s="128"/>
      <c r="M9" s="128"/>
      <c r="N9" s="128"/>
      <c r="O9" s="128"/>
      <c r="P9" s="128"/>
      <c r="Q9" s="128"/>
      <c r="R9" s="128"/>
      <c r="S9" s="128"/>
      <c r="T9" s="128"/>
      <c r="U9" s="128"/>
      <c r="V9" s="128"/>
      <c r="W9" s="128"/>
      <c r="X9" s="128"/>
      <c r="Y9" s="128"/>
      <c r="Z9" s="128"/>
      <c r="AA9" s="128"/>
      <c r="AB9" s="128"/>
      <c r="AC9" s="122"/>
      <c r="AD9" s="122"/>
      <c r="AE9" s="122"/>
      <c r="AF9" s="122"/>
      <c r="AG9" s="122"/>
      <c r="AH9" s="122"/>
      <c r="AI9" s="122"/>
      <c r="AJ9" s="122"/>
      <c r="AK9" s="122"/>
      <c r="AL9" s="122"/>
      <c r="AM9" s="122"/>
      <c r="AN9" s="122"/>
      <c r="AO9" s="122"/>
      <c r="AP9" s="122"/>
      <c r="AQ9" s="122"/>
      <c r="AR9" s="122"/>
      <c r="AS9" s="122"/>
      <c r="AT9" s="122"/>
      <c r="AU9" s="122"/>
      <c r="AV9" s="122"/>
      <c r="AW9" s="122"/>
      <c r="AX9" s="122"/>
      <c r="AY9" s="122"/>
      <c r="AZ9" s="122"/>
      <c r="BA9" s="122"/>
      <c r="BF9" s="47"/>
      <c r="BG9" s="2"/>
      <c r="BH9" s="2"/>
      <c r="BI9" s="2"/>
    </row>
    <row r="10" spans="1:69" s="79" customFormat="1" ht="12" customHeight="1">
      <c r="A10" s="2"/>
      <c r="B10" s="1458" t="s">
        <v>363</v>
      </c>
      <c r="C10" s="1458"/>
      <c r="D10" s="1458"/>
      <c r="E10" s="1458"/>
      <c r="F10" s="1458"/>
      <c r="G10" s="1458"/>
      <c r="H10" s="1458"/>
      <c r="I10" s="1458"/>
      <c r="J10" s="1458"/>
      <c r="K10" s="1458"/>
      <c r="L10" s="1458"/>
      <c r="M10" s="1458"/>
      <c r="N10" s="1458"/>
      <c r="O10" s="1458"/>
      <c r="P10" s="1458"/>
      <c r="Q10" s="1458"/>
      <c r="R10" s="1458"/>
      <c r="S10" s="1458"/>
      <c r="T10" s="1458"/>
      <c r="U10" s="1458"/>
      <c r="V10" s="1458"/>
      <c r="W10" s="1458"/>
      <c r="X10" s="1458"/>
      <c r="Y10" s="1458"/>
      <c r="Z10" s="1458"/>
      <c r="AA10" s="1458"/>
      <c r="AB10" s="1458"/>
      <c r="AC10" s="1458"/>
      <c r="AD10" s="1458"/>
      <c r="AE10" s="1458"/>
      <c r="AF10" s="1458"/>
      <c r="AG10" s="1458"/>
      <c r="AH10" s="1458"/>
      <c r="AI10" s="1458"/>
      <c r="AJ10" s="1458"/>
      <c r="AK10" s="1458"/>
      <c r="AL10" s="1458"/>
      <c r="AM10" s="1458"/>
      <c r="AN10" s="1458"/>
      <c r="AO10" s="1458"/>
      <c r="AP10" s="1458"/>
      <c r="AQ10" s="1458"/>
      <c r="AR10" s="1458"/>
      <c r="AS10" s="1458"/>
      <c r="AT10" s="1458"/>
      <c r="AU10" s="1458"/>
      <c r="AV10" s="1458"/>
      <c r="AW10" s="1458"/>
      <c r="AX10" s="1458"/>
      <c r="AY10" s="1458"/>
      <c r="AZ10" s="1458"/>
      <c r="BA10" s="1458"/>
      <c r="BB10" s="1458"/>
      <c r="BC10" s="1458"/>
      <c r="BD10" s="1458"/>
      <c r="BE10" s="1458"/>
      <c r="BF10" s="47"/>
      <c r="BG10" s="2"/>
      <c r="BH10" s="2"/>
      <c r="BI10" s="2"/>
      <c r="BL10" s="30"/>
      <c r="BM10" s="30"/>
      <c r="BN10" s="30"/>
      <c r="BO10" s="30"/>
      <c r="BP10" s="30"/>
      <c r="BQ10" s="30"/>
    </row>
    <row r="11" spans="1:69" s="79" customFormat="1" ht="12" customHeight="1" thickBot="1">
      <c r="A11" s="2"/>
      <c r="B11" s="172"/>
      <c r="C11" s="172"/>
      <c r="D11" s="172"/>
      <c r="E11" s="172"/>
      <c r="F11" s="172"/>
      <c r="G11" s="172"/>
      <c r="H11" s="128"/>
      <c r="I11" s="128"/>
      <c r="J11" s="128"/>
      <c r="K11" s="128"/>
      <c r="L11" s="128"/>
      <c r="M11" s="128"/>
      <c r="N11" s="128"/>
      <c r="O11" s="128"/>
      <c r="P11" s="128"/>
      <c r="Q11" s="128"/>
      <c r="R11" s="128"/>
      <c r="S11" s="128"/>
      <c r="T11" s="128"/>
      <c r="U11" s="128"/>
      <c r="V11" s="128"/>
      <c r="W11" s="128"/>
      <c r="X11" s="128"/>
      <c r="Y11" s="128"/>
      <c r="Z11" s="128"/>
      <c r="AA11" s="128"/>
      <c r="AB11" s="128"/>
      <c r="AC11" s="122"/>
      <c r="AD11" s="122"/>
      <c r="AE11" s="122"/>
      <c r="AF11" s="122"/>
      <c r="AG11" s="122"/>
      <c r="AH11" s="122"/>
      <c r="AI11" s="122"/>
      <c r="AJ11" s="122"/>
      <c r="AK11" s="122"/>
      <c r="AL11" s="122"/>
      <c r="AM11" s="122"/>
      <c r="AN11" s="122"/>
      <c r="AO11" s="122"/>
      <c r="AP11" s="122"/>
      <c r="AQ11" s="122"/>
      <c r="AR11" s="122"/>
      <c r="AS11" s="122"/>
      <c r="AT11" s="122"/>
      <c r="AU11" s="122"/>
      <c r="AV11" s="122"/>
      <c r="AW11" s="122"/>
      <c r="AX11" s="122"/>
      <c r="AY11" s="122"/>
      <c r="AZ11" s="122"/>
      <c r="BA11" s="122"/>
      <c r="BF11" s="47"/>
      <c r="BG11" s="2"/>
      <c r="BH11" s="2"/>
      <c r="BI11" s="2"/>
    </row>
    <row r="12" spans="1:69" s="79" customFormat="1" ht="12" customHeight="1">
      <c r="A12" s="2"/>
      <c r="B12" s="138"/>
      <c r="C12" s="139"/>
      <c r="D12" s="139"/>
      <c r="E12" s="139"/>
      <c r="F12" s="139"/>
      <c r="G12" s="140"/>
      <c r="H12" s="1459" t="s">
        <v>10</v>
      </c>
      <c r="I12" s="1460"/>
      <c r="J12" s="1460"/>
      <c r="K12" s="1460"/>
      <c r="L12" s="1461"/>
      <c r="M12" s="1462"/>
      <c r="N12" s="1460" t="s">
        <v>6</v>
      </c>
      <c r="O12" s="1460"/>
      <c r="P12" s="1460"/>
      <c r="Q12" s="1460"/>
      <c r="R12" s="1460"/>
      <c r="S12" s="1460"/>
      <c r="T12" s="1460"/>
      <c r="U12" s="1460"/>
      <c r="V12" s="1460"/>
      <c r="W12" s="1460"/>
      <c r="X12" s="1460"/>
      <c r="Y12" s="1460"/>
      <c r="Z12" s="1461"/>
      <c r="AA12" s="1462"/>
      <c r="AB12" s="1463" t="s">
        <v>11</v>
      </c>
      <c r="AC12" s="1463"/>
      <c r="AD12" s="1463"/>
      <c r="AE12" s="1463"/>
      <c r="AF12" s="1463"/>
      <c r="AG12" s="1463"/>
      <c r="AH12" s="1463"/>
      <c r="AI12" s="1464"/>
      <c r="AJ12" s="30"/>
      <c r="AK12" s="30"/>
      <c r="AL12" s="30"/>
      <c r="AM12" s="30"/>
      <c r="AN12" s="30"/>
      <c r="AO12" s="122"/>
      <c r="AP12" s="122"/>
      <c r="AQ12" s="122"/>
      <c r="AR12" s="122"/>
      <c r="AS12" s="122"/>
      <c r="AT12" s="122"/>
      <c r="AU12" s="122"/>
      <c r="AV12" s="122"/>
      <c r="AW12" s="122"/>
      <c r="AX12" s="122"/>
      <c r="AY12" s="122"/>
      <c r="AZ12" s="122"/>
      <c r="BA12" s="122"/>
      <c r="BF12" s="47"/>
      <c r="BG12" s="2"/>
      <c r="BH12" s="2"/>
      <c r="BI12" s="2"/>
      <c r="BJ12" s="30"/>
      <c r="BK12" s="30"/>
      <c r="BL12" s="30"/>
      <c r="BM12" s="30"/>
      <c r="BN12" s="30"/>
      <c r="BO12" s="30"/>
      <c r="BP12" s="30"/>
      <c r="BQ12" s="30"/>
    </row>
    <row r="13" spans="1:69" s="79" customFormat="1" ht="18" customHeight="1" thickBot="1">
      <c r="A13" s="2"/>
      <c r="B13" s="1456" t="s">
        <v>11</v>
      </c>
      <c r="C13" s="1457"/>
      <c r="D13" s="1457"/>
      <c r="E13" s="1457"/>
      <c r="F13" s="1457"/>
      <c r="G13" s="1457"/>
      <c r="H13" s="1451">
        <v>3</v>
      </c>
      <c r="I13" s="1452"/>
      <c r="J13" s="1454">
        <v>0</v>
      </c>
      <c r="K13" s="1453"/>
      <c r="L13" s="1444" t="s">
        <v>369</v>
      </c>
      <c r="M13" s="1445"/>
      <c r="N13" s="1451">
        <f>事業者情報等変更届!N20</f>
        <v>0</v>
      </c>
      <c r="O13" s="1452"/>
      <c r="P13" s="1454">
        <f>事業者情報等変更届!P20</f>
        <v>0</v>
      </c>
      <c r="Q13" s="1455"/>
      <c r="R13" s="1451">
        <f>事業者情報等変更届!R20</f>
        <v>0</v>
      </c>
      <c r="S13" s="1452"/>
      <c r="T13" s="1453">
        <f>事業者情報等変更届!T20</f>
        <v>0</v>
      </c>
      <c r="U13" s="1452"/>
      <c r="V13" s="1454">
        <f>事業者情報等変更届!V20</f>
        <v>0</v>
      </c>
      <c r="W13" s="1452"/>
      <c r="X13" s="1454">
        <f>事業者情報等変更届!X20</f>
        <v>0</v>
      </c>
      <c r="Y13" s="1455"/>
      <c r="Z13" s="1444" t="s">
        <v>369</v>
      </c>
      <c r="AA13" s="1445"/>
      <c r="AB13" s="1446"/>
      <c r="AC13" s="1447"/>
      <c r="AD13" s="1446"/>
      <c r="AE13" s="1448"/>
      <c r="AF13" s="1449"/>
      <c r="AG13" s="1448"/>
      <c r="AH13" s="1449"/>
      <c r="AI13" s="1450"/>
      <c r="AJ13" s="30"/>
      <c r="AK13" s="30"/>
      <c r="AL13" s="30"/>
      <c r="AM13" s="30"/>
      <c r="AN13" s="30"/>
      <c r="AO13" s="122"/>
      <c r="AP13" s="122"/>
      <c r="AQ13" s="122"/>
      <c r="AR13" s="122"/>
      <c r="AS13" s="122"/>
      <c r="AT13" s="122"/>
      <c r="AU13" s="122"/>
      <c r="AV13" s="122"/>
      <c r="AW13" s="122"/>
      <c r="AX13" s="122"/>
      <c r="AY13" s="122"/>
      <c r="AZ13" s="122"/>
      <c r="BA13" s="122"/>
      <c r="BF13" s="47"/>
      <c r="BG13" s="2"/>
      <c r="BH13" s="2"/>
      <c r="BI13" s="2"/>
      <c r="BJ13" s="30"/>
      <c r="BK13" s="30"/>
    </row>
    <row r="14" spans="1:69" s="79" customFormat="1" ht="9" customHeight="1">
      <c r="A14" s="2"/>
      <c r="B14" s="172"/>
      <c r="C14" s="172"/>
      <c r="D14" s="172"/>
      <c r="E14" s="172"/>
      <c r="F14" s="172"/>
      <c r="G14" s="172"/>
      <c r="H14" s="128"/>
      <c r="I14" s="128"/>
      <c r="J14" s="128"/>
      <c r="K14" s="128"/>
      <c r="L14" s="128"/>
      <c r="M14" s="128"/>
      <c r="N14" s="128"/>
      <c r="O14" s="128"/>
      <c r="P14" s="128"/>
      <c r="Q14" s="128"/>
      <c r="R14" s="128"/>
      <c r="S14" s="128"/>
      <c r="T14" s="128"/>
      <c r="U14" s="128"/>
      <c r="V14" s="128"/>
      <c r="W14" s="128"/>
      <c r="X14" s="128"/>
      <c r="Y14" s="128"/>
      <c r="Z14" s="128"/>
      <c r="AA14" s="128"/>
      <c r="AB14" s="128"/>
      <c r="AC14" s="128"/>
      <c r="AD14" s="128"/>
      <c r="AE14" s="128"/>
      <c r="AF14" s="128"/>
      <c r="AG14" s="122"/>
      <c r="AH14" s="122"/>
      <c r="AI14" s="122"/>
      <c r="AJ14" s="122"/>
      <c r="AK14" s="122"/>
      <c r="AL14" s="122"/>
      <c r="AM14" s="122"/>
      <c r="AN14" s="122"/>
      <c r="AO14" s="122"/>
      <c r="AP14" s="122"/>
      <c r="AQ14" s="122"/>
      <c r="AR14" s="122"/>
      <c r="AS14" s="122"/>
      <c r="AT14" s="122"/>
      <c r="AU14" s="122"/>
      <c r="AV14" s="122"/>
      <c r="AW14" s="122"/>
      <c r="AX14" s="122"/>
      <c r="AY14" s="122"/>
      <c r="AZ14" s="122"/>
      <c r="BA14" s="122"/>
      <c r="BB14" s="122"/>
      <c r="BC14" s="122"/>
      <c r="BD14" s="122"/>
      <c r="BE14" s="122"/>
      <c r="BF14" s="47"/>
      <c r="BG14" s="2"/>
      <c r="BH14" s="2"/>
      <c r="BI14" s="2"/>
    </row>
    <row r="15" spans="1:69" s="79" customFormat="1" ht="16.5" customHeight="1" thickBot="1">
      <c r="A15" s="2"/>
      <c r="B15" s="131" t="s">
        <v>343</v>
      </c>
      <c r="C15" s="172"/>
      <c r="D15" s="172"/>
      <c r="E15" s="172"/>
      <c r="F15" s="172"/>
      <c r="G15" s="172"/>
      <c r="H15" s="128"/>
      <c r="I15" s="128"/>
      <c r="J15" s="128"/>
      <c r="K15" s="128"/>
      <c r="L15" s="128"/>
      <c r="M15" s="128"/>
      <c r="N15" s="128"/>
      <c r="O15" s="128"/>
      <c r="P15" s="128"/>
      <c r="Q15" s="128"/>
      <c r="R15" s="128"/>
      <c r="S15" s="128"/>
      <c r="T15" s="128"/>
      <c r="U15" s="128"/>
      <c r="V15" s="128"/>
      <c r="W15" s="128"/>
      <c r="X15" s="128"/>
      <c r="Y15" s="128"/>
      <c r="Z15" s="128"/>
      <c r="AA15" s="128"/>
      <c r="AB15" s="128"/>
      <c r="AC15" s="128"/>
      <c r="AD15" s="128"/>
      <c r="AE15" s="128"/>
      <c r="AF15" s="128"/>
      <c r="AG15" s="122"/>
      <c r="AH15" s="122"/>
      <c r="AI15" s="122"/>
      <c r="AJ15" s="122"/>
      <c r="AK15" s="122"/>
      <c r="AL15" s="122"/>
      <c r="AM15" s="122"/>
      <c r="AN15" s="122"/>
      <c r="AO15" s="122"/>
      <c r="AP15" s="122"/>
      <c r="AQ15" s="122"/>
      <c r="AR15" s="122"/>
      <c r="AS15" s="122"/>
      <c r="AT15" s="122"/>
      <c r="AU15" s="122"/>
      <c r="AV15" s="122"/>
      <c r="AW15" s="122"/>
      <c r="AX15" s="122"/>
      <c r="AY15" s="122"/>
      <c r="AZ15" s="122"/>
      <c r="BA15" s="122"/>
      <c r="BB15" s="122"/>
      <c r="BC15" s="122"/>
      <c r="BD15" s="122"/>
      <c r="BE15" s="122"/>
      <c r="BF15" s="47"/>
      <c r="BG15" s="2"/>
      <c r="BH15" s="2"/>
      <c r="BI15" s="2"/>
    </row>
    <row r="16" spans="1:69" s="79" customFormat="1" ht="15" customHeight="1">
      <c r="A16" s="2"/>
      <c r="B16" s="1420" t="s">
        <v>320</v>
      </c>
      <c r="C16" s="1421"/>
      <c r="D16" s="1421"/>
      <c r="E16" s="1421"/>
      <c r="F16" s="1421"/>
      <c r="G16" s="1422"/>
      <c r="H16" s="1423" t="s">
        <v>316</v>
      </c>
      <c r="I16" s="1424"/>
      <c r="J16" s="1424"/>
      <c r="K16" s="1424"/>
      <c r="L16" s="1424"/>
      <c r="M16" s="1424"/>
      <c r="N16" s="1424"/>
      <c r="O16" s="1424"/>
      <c r="P16" s="1424"/>
      <c r="Q16" s="1424"/>
      <c r="R16" s="1424"/>
      <c r="S16" s="1424"/>
      <c r="T16" s="1424"/>
      <c r="U16" s="1424"/>
      <c r="V16" s="1424"/>
      <c r="W16" s="1424"/>
      <c r="X16" s="1424"/>
      <c r="Y16" s="1424"/>
      <c r="Z16" s="1424"/>
      <c r="AA16" s="1424"/>
      <c r="AB16" s="1424"/>
      <c r="AC16" s="1424"/>
      <c r="AD16" s="1424"/>
      <c r="AE16" s="1424"/>
      <c r="AF16" s="1425"/>
      <c r="AG16" s="1423" t="s">
        <v>335</v>
      </c>
      <c r="AH16" s="1424"/>
      <c r="AI16" s="1424"/>
      <c r="AJ16" s="1424"/>
      <c r="AK16" s="1424"/>
      <c r="AL16" s="1424"/>
      <c r="AM16" s="1424"/>
      <c r="AN16" s="1424"/>
      <c r="AO16" s="1424"/>
      <c r="AP16" s="1424"/>
      <c r="AQ16" s="1424"/>
      <c r="AR16" s="1424"/>
      <c r="AS16" s="1424"/>
      <c r="AT16" s="1424"/>
      <c r="AU16" s="1424"/>
      <c r="AV16" s="1424"/>
      <c r="AW16" s="1424"/>
      <c r="AX16" s="1424"/>
      <c r="AY16" s="1424"/>
      <c r="AZ16" s="1424"/>
      <c r="BA16" s="1424"/>
      <c r="BB16" s="1424"/>
      <c r="BC16" s="1424"/>
      <c r="BD16" s="1424"/>
      <c r="BE16" s="1426"/>
      <c r="BF16" s="47"/>
      <c r="BG16" s="2"/>
      <c r="BH16" s="2"/>
      <c r="BI16" s="2"/>
    </row>
    <row r="17" spans="1:67" s="79" customFormat="1" ht="12" customHeight="1">
      <c r="A17" s="2"/>
      <c r="B17" s="1431" t="s">
        <v>322</v>
      </c>
      <c r="C17" s="1432"/>
      <c r="D17" s="1432"/>
      <c r="E17" s="1432"/>
      <c r="F17" s="1432"/>
      <c r="G17" s="1433"/>
      <c r="H17" s="129" t="s">
        <v>400</v>
      </c>
      <c r="I17" s="1415"/>
      <c r="J17" s="1415"/>
      <c r="K17" s="1415"/>
      <c r="L17" s="141" t="s">
        <v>24</v>
      </c>
      <c r="M17" s="1437"/>
      <c r="N17" s="1437"/>
      <c r="O17" s="1437"/>
      <c r="P17" s="1437"/>
      <c r="Q17" s="124"/>
      <c r="R17" s="124"/>
      <c r="S17" s="126"/>
      <c r="T17" s="124"/>
      <c r="U17" s="124"/>
      <c r="V17" s="124"/>
      <c r="W17" s="124"/>
      <c r="X17" s="124"/>
      <c r="Y17" s="124"/>
      <c r="Z17" s="124"/>
      <c r="AA17" s="124"/>
      <c r="AB17" s="124"/>
      <c r="AC17" s="124"/>
      <c r="AD17" s="124"/>
      <c r="AE17" s="124"/>
      <c r="AF17" s="127"/>
      <c r="AG17" s="129" t="s">
        <v>400</v>
      </c>
      <c r="AH17" s="1415"/>
      <c r="AI17" s="1415"/>
      <c r="AJ17" s="1415"/>
      <c r="AK17" s="141" t="s">
        <v>24</v>
      </c>
      <c r="AL17" s="1437"/>
      <c r="AM17" s="1437"/>
      <c r="AN17" s="1437"/>
      <c r="AO17" s="1437"/>
      <c r="AP17" s="124"/>
      <c r="AQ17" s="124"/>
      <c r="AR17" s="124"/>
      <c r="AS17" s="126"/>
      <c r="AT17" s="124"/>
      <c r="AU17" s="124"/>
      <c r="AV17" s="124"/>
      <c r="AW17" s="124"/>
      <c r="AX17" s="124"/>
      <c r="AY17" s="124"/>
      <c r="AZ17" s="124"/>
      <c r="BA17" s="124"/>
      <c r="BB17" s="124"/>
      <c r="BC17" s="124"/>
      <c r="BD17" s="124"/>
      <c r="BE17" s="132"/>
      <c r="BF17" s="47"/>
      <c r="BG17" s="2"/>
      <c r="BH17" s="2"/>
      <c r="BI17" s="2"/>
      <c r="BJ17" s="30"/>
      <c r="BK17" s="30"/>
      <c r="BL17" s="30"/>
      <c r="BM17" s="30"/>
      <c r="BN17" s="30"/>
      <c r="BO17" s="30"/>
    </row>
    <row r="18" spans="1:67" s="79" customFormat="1" ht="27" customHeight="1">
      <c r="A18" s="2"/>
      <c r="B18" s="1434"/>
      <c r="C18" s="1435"/>
      <c r="D18" s="1435"/>
      <c r="E18" s="1435"/>
      <c r="F18" s="1435"/>
      <c r="G18" s="1436"/>
      <c r="H18" s="1438"/>
      <c r="I18" s="1439"/>
      <c r="J18" s="1439"/>
      <c r="K18" s="1439"/>
      <c r="L18" s="1439"/>
      <c r="M18" s="1439"/>
      <c r="N18" s="1439"/>
      <c r="O18" s="1439"/>
      <c r="P18" s="1439"/>
      <c r="Q18" s="1439"/>
      <c r="R18" s="1439"/>
      <c r="S18" s="1439"/>
      <c r="T18" s="1439"/>
      <c r="U18" s="1439"/>
      <c r="V18" s="1439"/>
      <c r="W18" s="1439"/>
      <c r="X18" s="1439"/>
      <c r="Y18" s="1439"/>
      <c r="Z18" s="1439"/>
      <c r="AA18" s="1439"/>
      <c r="AB18" s="1439"/>
      <c r="AC18" s="1439"/>
      <c r="AD18" s="1439"/>
      <c r="AE18" s="1439"/>
      <c r="AF18" s="1440"/>
      <c r="AG18" s="1441"/>
      <c r="AH18" s="1442"/>
      <c r="AI18" s="1442"/>
      <c r="AJ18" s="1442"/>
      <c r="AK18" s="1442"/>
      <c r="AL18" s="1442"/>
      <c r="AM18" s="1442"/>
      <c r="AN18" s="1442"/>
      <c r="AO18" s="1442"/>
      <c r="AP18" s="1442"/>
      <c r="AQ18" s="1442"/>
      <c r="AR18" s="1442"/>
      <c r="AS18" s="1442"/>
      <c r="AT18" s="1442"/>
      <c r="AU18" s="1442"/>
      <c r="AV18" s="1442"/>
      <c r="AW18" s="1442"/>
      <c r="AX18" s="1442"/>
      <c r="AY18" s="1442"/>
      <c r="AZ18" s="1442"/>
      <c r="BA18" s="1442"/>
      <c r="BB18" s="1442"/>
      <c r="BC18" s="1442"/>
      <c r="BD18" s="1442"/>
      <c r="BE18" s="1443"/>
      <c r="BF18" s="47"/>
      <c r="BG18" s="2"/>
      <c r="BH18" s="2"/>
      <c r="BI18" s="2"/>
    </row>
    <row r="19" spans="1:67" s="79" customFormat="1" ht="18" customHeight="1">
      <c r="A19" s="2"/>
      <c r="B19" s="1427" t="s">
        <v>323</v>
      </c>
      <c r="C19" s="1428"/>
      <c r="D19" s="1428"/>
      <c r="E19" s="1428"/>
      <c r="F19" s="1428"/>
      <c r="G19" s="1428"/>
      <c r="H19" s="1429"/>
      <c r="I19" s="1429"/>
      <c r="J19" s="1429"/>
      <c r="K19" s="1429"/>
      <c r="L19" s="1429"/>
      <c r="M19" s="1429"/>
      <c r="N19" s="1429"/>
      <c r="O19" s="1429"/>
      <c r="P19" s="1429"/>
      <c r="Q19" s="1429"/>
      <c r="R19" s="1429"/>
      <c r="S19" s="1429"/>
      <c r="T19" s="1429"/>
      <c r="U19" s="1429"/>
      <c r="V19" s="1429"/>
      <c r="W19" s="1429"/>
      <c r="X19" s="1429"/>
      <c r="Y19" s="1429"/>
      <c r="Z19" s="1429"/>
      <c r="AA19" s="1429"/>
      <c r="AB19" s="1429"/>
      <c r="AC19" s="1429"/>
      <c r="AD19" s="1429"/>
      <c r="AE19" s="1429"/>
      <c r="AF19" s="1429"/>
      <c r="AG19" s="1429"/>
      <c r="AH19" s="1429"/>
      <c r="AI19" s="1429"/>
      <c r="AJ19" s="1429"/>
      <c r="AK19" s="1429"/>
      <c r="AL19" s="1429"/>
      <c r="AM19" s="1429"/>
      <c r="AN19" s="1429"/>
      <c r="AO19" s="1429"/>
      <c r="AP19" s="1429"/>
      <c r="AQ19" s="1429"/>
      <c r="AR19" s="1429"/>
      <c r="AS19" s="1429"/>
      <c r="AT19" s="1429"/>
      <c r="AU19" s="1429"/>
      <c r="AV19" s="1429"/>
      <c r="AW19" s="1429"/>
      <c r="AX19" s="1429"/>
      <c r="AY19" s="1429"/>
      <c r="AZ19" s="1429"/>
      <c r="BA19" s="1429"/>
      <c r="BB19" s="1429"/>
      <c r="BC19" s="1429"/>
      <c r="BD19" s="1429"/>
      <c r="BE19" s="1430"/>
      <c r="BF19" s="47"/>
      <c r="BG19" s="2"/>
      <c r="BH19" s="2"/>
      <c r="BI19" s="2"/>
    </row>
    <row r="20" spans="1:67" s="79" customFormat="1" ht="18" customHeight="1">
      <c r="A20" s="2"/>
      <c r="B20" s="1427" t="s">
        <v>324</v>
      </c>
      <c r="C20" s="1428"/>
      <c r="D20" s="1428"/>
      <c r="E20" s="1428"/>
      <c r="F20" s="1428"/>
      <c r="G20" s="1428"/>
      <c r="H20" s="1429"/>
      <c r="I20" s="1429"/>
      <c r="J20" s="1429"/>
      <c r="K20" s="1429"/>
      <c r="L20" s="1429"/>
      <c r="M20" s="1429"/>
      <c r="N20" s="1429"/>
      <c r="O20" s="1429"/>
      <c r="P20" s="1429"/>
      <c r="Q20" s="1429"/>
      <c r="R20" s="1429"/>
      <c r="S20" s="1429"/>
      <c r="T20" s="1429"/>
      <c r="U20" s="1429"/>
      <c r="V20" s="1429"/>
      <c r="W20" s="1429"/>
      <c r="X20" s="1429"/>
      <c r="Y20" s="1429"/>
      <c r="Z20" s="1429"/>
      <c r="AA20" s="1429"/>
      <c r="AB20" s="1429"/>
      <c r="AC20" s="1429"/>
      <c r="AD20" s="1429"/>
      <c r="AE20" s="1429"/>
      <c r="AF20" s="1429"/>
      <c r="AG20" s="1429"/>
      <c r="AH20" s="1429"/>
      <c r="AI20" s="1429"/>
      <c r="AJ20" s="1429"/>
      <c r="AK20" s="1429"/>
      <c r="AL20" s="1429"/>
      <c r="AM20" s="1429"/>
      <c r="AN20" s="1429"/>
      <c r="AO20" s="1429"/>
      <c r="AP20" s="1429"/>
      <c r="AQ20" s="1429"/>
      <c r="AR20" s="1429"/>
      <c r="AS20" s="1429"/>
      <c r="AT20" s="1429"/>
      <c r="AU20" s="1429"/>
      <c r="AV20" s="1429"/>
      <c r="AW20" s="1429"/>
      <c r="AX20" s="1429"/>
      <c r="AY20" s="1429"/>
      <c r="AZ20" s="1429"/>
      <c r="BA20" s="1429"/>
      <c r="BB20" s="1429"/>
      <c r="BC20" s="1429"/>
      <c r="BD20" s="1429"/>
      <c r="BE20" s="1430"/>
      <c r="BF20" s="47"/>
      <c r="BG20" s="2"/>
      <c r="BH20" s="2"/>
      <c r="BI20" s="2"/>
      <c r="BJ20" s="30"/>
      <c r="BK20" s="30"/>
      <c r="BL20" s="30"/>
      <c r="BM20" s="30"/>
      <c r="BN20" s="30"/>
      <c r="BO20" s="30"/>
    </row>
    <row r="21" spans="1:67" s="79" customFormat="1" ht="18" customHeight="1" thickBot="1">
      <c r="A21" s="2"/>
      <c r="B21" s="1416" t="s">
        <v>325</v>
      </c>
      <c r="C21" s="1417"/>
      <c r="D21" s="1417"/>
      <c r="E21" s="1417"/>
      <c r="F21" s="1417"/>
      <c r="G21" s="1417"/>
      <c r="H21" s="1418" t="s">
        <v>329</v>
      </c>
      <c r="I21" s="1418"/>
      <c r="J21" s="1418"/>
      <c r="K21" s="1418"/>
      <c r="L21" s="1418"/>
      <c r="M21" s="1418"/>
      <c r="N21" s="1418"/>
      <c r="O21" s="1418"/>
      <c r="P21" s="1418"/>
      <c r="Q21" s="1418"/>
      <c r="R21" s="1418"/>
      <c r="S21" s="1418"/>
      <c r="T21" s="1418"/>
      <c r="U21" s="1418"/>
      <c r="V21" s="1418"/>
      <c r="W21" s="1418"/>
      <c r="X21" s="1418"/>
      <c r="Y21" s="1418"/>
      <c r="Z21" s="1418"/>
      <c r="AA21" s="1418"/>
      <c r="AB21" s="1418"/>
      <c r="AC21" s="1418"/>
      <c r="AD21" s="1418"/>
      <c r="AE21" s="1418"/>
      <c r="AF21" s="1418"/>
      <c r="AG21" s="1418" t="s">
        <v>329</v>
      </c>
      <c r="AH21" s="1418"/>
      <c r="AI21" s="1418"/>
      <c r="AJ21" s="1418"/>
      <c r="AK21" s="1418"/>
      <c r="AL21" s="1418"/>
      <c r="AM21" s="1418"/>
      <c r="AN21" s="1418"/>
      <c r="AO21" s="1418"/>
      <c r="AP21" s="1418"/>
      <c r="AQ21" s="1418"/>
      <c r="AR21" s="1418"/>
      <c r="AS21" s="1418"/>
      <c r="AT21" s="1418"/>
      <c r="AU21" s="1418"/>
      <c r="AV21" s="1418"/>
      <c r="AW21" s="1418"/>
      <c r="AX21" s="1418"/>
      <c r="AY21" s="1418"/>
      <c r="AZ21" s="1418"/>
      <c r="BA21" s="1418"/>
      <c r="BB21" s="1418"/>
      <c r="BC21" s="1418"/>
      <c r="BD21" s="1418"/>
      <c r="BE21" s="1419"/>
      <c r="BF21" s="47"/>
      <c r="BG21" s="2"/>
      <c r="BH21" s="2"/>
      <c r="BI21" s="2"/>
      <c r="BJ21" s="30"/>
      <c r="BK21" s="30"/>
      <c r="BL21" s="30"/>
      <c r="BM21" s="30"/>
      <c r="BN21" s="30"/>
      <c r="BO21" s="30"/>
    </row>
    <row r="22" spans="1:67" s="79" customFormat="1" ht="12" customHeight="1">
      <c r="A22" s="2"/>
      <c r="B22" s="172"/>
      <c r="C22" s="136" t="s">
        <v>346</v>
      </c>
      <c r="D22" s="172"/>
      <c r="E22" s="172"/>
      <c r="F22" s="172"/>
      <c r="G22" s="172"/>
      <c r="H22" s="30"/>
      <c r="I22" s="128"/>
      <c r="J22" s="128"/>
      <c r="K22" s="128"/>
      <c r="L22" s="128"/>
      <c r="M22" s="128"/>
      <c r="N22" s="128"/>
      <c r="O22" s="128"/>
      <c r="P22" s="128"/>
      <c r="Q22" s="128"/>
      <c r="R22" s="128"/>
      <c r="S22" s="128"/>
      <c r="T22" s="128"/>
      <c r="U22" s="128"/>
      <c r="V22" s="128"/>
      <c r="W22" s="128"/>
      <c r="X22" s="128"/>
      <c r="Y22" s="128"/>
      <c r="Z22" s="128"/>
      <c r="AA22" s="128"/>
      <c r="AB22" s="128"/>
      <c r="AC22" s="128"/>
      <c r="AD22" s="128"/>
      <c r="AE22" s="128"/>
      <c r="AF22" s="128"/>
      <c r="AG22" s="122"/>
      <c r="AH22" s="122"/>
      <c r="AI22" s="122"/>
      <c r="AJ22" s="122"/>
      <c r="AK22" s="122"/>
      <c r="AL22" s="122"/>
      <c r="AM22" s="122"/>
      <c r="AN22" s="122"/>
      <c r="AO22" s="122"/>
      <c r="AP22" s="122"/>
      <c r="AQ22" s="122"/>
      <c r="AR22" s="122"/>
      <c r="AS22" s="122"/>
      <c r="AT22" s="122"/>
      <c r="AU22" s="122"/>
      <c r="AV22" s="122"/>
      <c r="AW22" s="122"/>
      <c r="AX22" s="122"/>
      <c r="AY22" s="122"/>
      <c r="AZ22" s="122"/>
      <c r="BA22" s="122"/>
      <c r="BB22" s="122"/>
      <c r="BC22" s="122"/>
      <c r="BD22" s="122"/>
      <c r="BE22" s="122"/>
      <c r="BF22" s="47"/>
      <c r="BG22" s="2"/>
      <c r="BH22" s="2"/>
      <c r="BI22" s="2"/>
    </row>
    <row r="23" spans="1:67" s="79" customFormat="1" ht="12" customHeight="1">
      <c r="A23" s="2"/>
      <c r="B23" s="172"/>
      <c r="C23" s="136"/>
      <c r="D23" s="172"/>
      <c r="E23" s="172"/>
      <c r="F23" s="172"/>
      <c r="G23" s="172"/>
      <c r="H23" s="30"/>
      <c r="I23" s="128"/>
      <c r="J23" s="128"/>
      <c r="K23" s="128"/>
      <c r="L23" s="128"/>
      <c r="M23" s="128"/>
      <c r="N23" s="128"/>
      <c r="O23" s="128"/>
      <c r="P23" s="128"/>
      <c r="Q23" s="128"/>
      <c r="R23" s="128"/>
      <c r="S23" s="128"/>
      <c r="T23" s="128"/>
      <c r="U23" s="128"/>
      <c r="V23" s="128"/>
      <c r="W23" s="128"/>
      <c r="X23" s="128"/>
      <c r="Y23" s="128"/>
      <c r="Z23" s="128"/>
      <c r="AA23" s="128"/>
      <c r="AB23" s="128"/>
      <c r="AC23" s="128"/>
      <c r="AD23" s="128"/>
      <c r="AE23" s="128"/>
      <c r="AF23" s="128"/>
      <c r="AG23" s="122"/>
      <c r="AH23" s="122"/>
      <c r="AI23" s="122"/>
      <c r="AJ23" s="122"/>
      <c r="AK23" s="122"/>
      <c r="AL23" s="122"/>
      <c r="AM23" s="122"/>
      <c r="AN23" s="122"/>
      <c r="AO23" s="122"/>
      <c r="AP23" s="122"/>
      <c r="AQ23" s="122"/>
      <c r="AR23" s="122"/>
      <c r="AS23" s="122"/>
      <c r="AT23" s="122"/>
      <c r="AU23" s="122"/>
      <c r="AV23" s="122"/>
      <c r="AW23" s="122"/>
      <c r="AX23" s="122"/>
      <c r="AY23" s="122"/>
      <c r="AZ23" s="122"/>
      <c r="BA23" s="122"/>
      <c r="BB23" s="122"/>
      <c r="BC23" s="122"/>
      <c r="BD23" s="122"/>
      <c r="BE23" s="122"/>
      <c r="BF23" s="47"/>
      <c r="BG23" s="2"/>
      <c r="BH23" s="2"/>
      <c r="BI23" s="2"/>
    </row>
    <row r="24" spans="1:67" s="79" customFormat="1" ht="16.5" customHeight="1" thickBot="1">
      <c r="A24" s="2"/>
      <c r="B24" s="131" t="s">
        <v>344</v>
      </c>
      <c r="C24" s="172"/>
      <c r="D24" s="172"/>
      <c r="E24" s="172"/>
      <c r="F24" s="172"/>
      <c r="G24" s="172"/>
      <c r="H24" s="128"/>
      <c r="I24" s="128"/>
      <c r="J24" s="128"/>
      <c r="K24" s="128"/>
      <c r="L24" s="128"/>
      <c r="M24" s="128"/>
      <c r="N24" s="128"/>
      <c r="O24" s="128"/>
      <c r="P24" s="128"/>
      <c r="Q24" s="128"/>
      <c r="R24" s="128"/>
      <c r="S24" s="128"/>
      <c r="T24" s="128"/>
      <c r="U24" s="128"/>
      <c r="V24" s="128"/>
      <c r="W24" s="128"/>
      <c r="X24" s="128"/>
      <c r="Y24" s="128"/>
      <c r="Z24" s="128"/>
      <c r="AA24" s="128"/>
      <c r="AB24" s="128"/>
      <c r="AC24" s="128"/>
      <c r="AD24" s="128"/>
      <c r="AE24" s="128"/>
      <c r="AF24" s="128"/>
      <c r="AG24" s="122"/>
      <c r="AH24" s="122"/>
      <c r="AI24" s="122"/>
      <c r="AJ24" s="122"/>
      <c r="AK24" s="122"/>
      <c r="AL24" s="122"/>
      <c r="AM24" s="122"/>
      <c r="AN24" s="122"/>
      <c r="AO24" s="122"/>
      <c r="AP24" s="122"/>
      <c r="AQ24" s="122"/>
      <c r="AR24" s="122"/>
      <c r="AS24" s="122"/>
      <c r="AT24" s="122"/>
      <c r="AU24" s="122"/>
      <c r="AV24" s="122"/>
      <c r="AW24" s="122"/>
      <c r="AX24" s="122"/>
      <c r="AY24" s="122"/>
      <c r="AZ24" s="122"/>
      <c r="BA24" s="122"/>
      <c r="BB24" s="122"/>
      <c r="BC24" s="122"/>
      <c r="BD24" s="122"/>
      <c r="BE24" s="122"/>
      <c r="BF24" s="47"/>
      <c r="BG24" s="2"/>
      <c r="BH24" s="2"/>
      <c r="BI24" s="2"/>
    </row>
    <row r="25" spans="1:67" s="79" customFormat="1" ht="15" customHeight="1">
      <c r="A25" s="2"/>
      <c r="B25" s="1420" t="s">
        <v>320</v>
      </c>
      <c r="C25" s="1421"/>
      <c r="D25" s="1421"/>
      <c r="E25" s="1421"/>
      <c r="F25" s="1421"/>
      <c r="G25" s="1422"/>
      <c r="H25" s="1423" t="s">
        <v>316</v>
      </c>
      <c r="I25" s="1424"/>
      <c r="J25" s="1424"/>
      <c r="K25" s="1424"/>
      <c r="L25" s="1424"/>
      <c r="M25" s="1424"/>
      <c r="N25" s="1424"/>
      <c r="O25" s="1424"/>
      <c r="P25" s="1424"/>
      <c r="Q25" s="1424"/>
      <c r="R25" s="1424"/>
      <c r="S25" s="1424"/>
      <c r="T25" s="1424"/>
      <c r="U25" s="1424"/>
      <c r="V25" s="1424"/>
      <c r="W25" s="1424"/>
      <c r="X25" s="1424"/>
      <c r="Y25" s="1424"/>
      <c r="Z25" s="1424"/>
      <c r="AA25" s="1424"/>
      <c r="AB25" s="1424"/>
      <c r="AC25" s="1424"/>
      <c r="AD25" s="1424"/>
      <c r="AE25" s="1424"/>
      <c r="AF25" s="1425"/>
      <c r="AG25" s="1423" t="s">
        <v>335</v>
      </c>
      <c r="AH25" s="1424"/>
      <c r="AI25" s="1424"/>
      <c r="AJ25" s="1424"/>
      <c r="AK25" s="1424"/>
      <c r="AL25" s="1424"/>
      <c r="AM25" s="1424"/>
      <c r="AN25" s="1424"/>
      <c r="AO25" s="1424"/>
      <c r="AP25" s="1424"/>
      <c r="AQ25" s="1424"/>
      <c r="AR25" s="1424"/>
      <c r="AS25" s="1424"/>
      <c r="AT25" s="1424"/>
      <c r="AU25" s="1424"/>
      <c r="AV25" s="1424"/>
      <c r="AW25" s="1424"/>
      <c r="AX25" s="1424"/>
      <c r="AY25" s="1424"/>
      <c r="AZ25" s="1424"/>
      <c r="BA25" s="1424"/>
      <c r="BB25" s="1424"/>
      <c r="BC25" s="1424"/>
      <c r="BD25" s="1424"/>
      <c r="BE25" s="1426"/>
      <c r="BF25" s="47"/>
      <c r="BG25" s="2"/>
      <c r="BH25" s="2"/>
      <c r="BI25" s="2"/>
    </row>
    <row r="26" spans="1:67" s="79" customFormat="1" ht="12" customHeight="1">
      <c r="A26" s="2"/>
      <c r="B26" s="1398" t="s">
        <v>326</v>
      </c>
      <c r="C26" s="1399"/>
      <c r="D26" s="1399"/>
      <c r="E26" s="1399"/>
      <c r="F26" s="1399"/>
      <c r="G26" s="1400"/>
      <c r="H26" s="123" t="s">
        <v>375</v>
      </c>
      <c r="I26" s="125"/>
      <c r="J26" s="125"/>
      <c r="K26" s="125"/>
      <c r="L26" s="1404"/>
      <c r="M26" s="1404"/>
      <c r="N26" s="1404"/>
      <c r="O26" s="1404"/>
      <c r="P26" s="1404"/>
      <c r="Q26" s="1404"/>
      <c r="R26" s="1404"/>
      <c r="S26" s="1404"/>
      <c r="T26" s="1404"/>
      <c r="U26" s="1404"/>
      <c r="V26" s="1404"/>
      <c r="W26" s="1404"/>
      <c r="X26" s="1404"/>
      <c r="Y26" s="1404"/>
      <c r="Z26" s="1404"/>
      <c r="AA26" s="1404"/>
      <c r="AB26" s="1404"/>
      <c r="AC26" s="1404"/>
      <c r="AD26" s="1404"/>
      <c r="AE26" s="1404"/>
      <c r="AF26" s="1405"/>
      <c r="AG26" s="123" t="s">
        <v>375</v>
      </c>
      <c r="AH26" s="125"/>
      <c r="AI26" s="125"/>
      <c r="AJ26" s="125"/>
      <c r="AK26" s="1404"/>
      <c r="AL26" s="1404"/>
      <c r="AM26" s="1404"/>
      <c r="AN26" s="1404"/>
      <c r="AO26" s="1404"/>
      <c r="AP26" s="1404"/>
      <c r="AQ26" s="1404"/>
      <c r="AR26" s="1404"/>
      <c r="AS26" s="1404"/>
      <c r="AT26" s="1404"/>
      <c r="AU26" s="1404"/>
      <c r="AV26" s="1404"/>
      <c r="AW26" s="1404"/>
      <c r="AX26" s="1404"/>
      <c r="AY26" s="1404"/>
      <c r="AZ26" s="1404"/>
      <c r="BA26" s="1404"/>
      <c r="BB26" s="1404"/>
      <c r="BC26" s="1404"/>
      <c r="BD26" s="1404"/>
      <c r="BE26" s="1406"/>
      <c r="BF26" s="47"/>
      <c r="BG26" s="2"/>
      <c r="BH26" s="2"/>
      <c r="BI26" s="2"/>
    </row>
    <row r="27" spans="1:67" s="79" customFormat="1" ht="18" customHeight="1">
      <c r="A27" s="2"/>
      <c r="B27" s="1401"/>
      <c r="C27" s="1402"/>
      <c r="D27" s="1402"/>
      <c r="E27" s="1402"/>
      <c r="F27" s="1402"/>
      <c r="G27" s="1403"/>
      <c r="H27" s="1407"/>
      <c r="I27" s="1408"/>
      <c r="J27" s="1408"/>
      <c r="K27" s="1408"/>
      <c r="L27" s="1408"/>
      <c r="M27" s="1408"/>
      <c r="N27" s="1408"/>
      <c r="O27" s="1408"/>
      <c r="P27" s="1408"/>
      <c r="Q27" s="1408"/>
      <c r="R27" s="1408"/>
      <c r="S27" s="1408"/>
      <c r="T27" s="1408"/>
      <c r="U27" s="1408"/>
      <c r="V27" s="1408"/>
      <c r="W27" s="1408"/>
      <c r="X27" s="1408"/>
      <c r="Y27" s="1408"/>
      <c r="Z27" s="1408"/>
      <c r="AA27" s="1408"/>
      <c r="AB27" s="1408"/>
      <c r="AC27" s="1408"/>
      <c r="AD27" s="1408"/>
      <c r="AE27" s="1408"/>
      <c r="AF27" s="1409"/>
      <c r="AG27" s="1407"/>
      <c r="AH27" s="1408"/>
      <c r="AI27" s="1408"/>
      <c r="AJ27" s="1408"/>
      <c r="AK27" s="1408"/>
      <c r="AL27" s="1408"/>
      <c r="AM27" s="1408"/>
      <c r="AN27" s="1408"/>
      <c r="AO27" s="1408"/>
      <c r="AP27" s="1408"/>
      <c r="AQ27" s="1408"/>
      <c r="AR27" s="1408"/>
      <c r="AS27" s="1408"/>
      <c r="AT27" s="1408"/>
      <c r="AU27" s="1408"/>
      <c r="AV27" s="1408"/>
      <c r="AW27" s="1408"/>
      <c r="AX27" s="1408"/>
      <c r="AY27" s="1408"/>
      <c r="AZ27" s="1408"/>
      <c r="BA27" s="1408"/>
      <c r="BB27" s="1408"/>
      <c r="BC27" s="1408"/>
      <c r="BD27" s="1408"/>
      <c r="BE27" s="1410"/>
      <c r="BF27" s="47"/>
      <c r="BG27" s="2"/>
      <c r="BH27" s="2"/>
      <c r="BI27" s="2"/>
    </row>
    <row r="28" spans="1:67" s="79" customFormat="1" ht="12" customHeight="1">
      <c r="A28" s="2"/>
      <c r="B28" s="1411" t="s">
        <v>20</v>
      </c>
      <c r="C28" s="1399"/>
      <c r="D28" s="1399"/>
      <c r="E28" s="1399"/>
      <c r="F28" s="1399"/>
      <c r="G28" s="1400"/>
      <c r="H28" s="129" t="s">
        <v>400</v>
      </c>
      <c r="I28" s="1415"/>
      <c r="J28" s="1415"/>
      <c r="K28" s="1415"/>
      <c r="L28" s="142" t="s">
        <v>401</v>
      </c>
      <c r="M28" s="1415"/>
      <c r="N28" s="1415"/>
      <c r="O28" s="1415"/>
      <c r="P28" s="1415"/>
      <c r="Q28" s="143"/>
      <c r="R28" s="143"/>
      <c r="S28" s="144"/>
      <c r="T28" s="143"/>
      <c r="U28" s="143"/>
      <c r="V28" s="143"/>
      <c r="W28" s="143"/>
      <c r="X28" s="143"/>
      <c r="Y28" s="143"/>
      <c r="Z28" s="143"/>
      <c r="AA28" s="143"/>
      <c r="AB28" s="143"/>
      <c r="AC28" s="143"/>
      <c r="AD28" s="143"/>
      <c r="AE28" s="143"/>
      <c r="AF28" s="145"/>
      <c r="AG28" s="129" t="s">
        <v>400</v>
      </c>
      <c r="AH28" s="1415"/>
      <c r="AI28" s="1415"/>
      <c r="AJ28" s="1415"/>
      <c r="AK28" s="142" t="s">
        <v>401</v>
      </c>
      <c r="AL28" s="1415"/>
      <c r="AM28" s="1415"/>
      <c r="AN28" s="1415"/>
      <c r="AO28" s="1415"/>
      <c r="AP28" s="143"/>
      <c r="AQ28" s="143"/>
      <c r="AR28" s="143"/>
      <c r="AS28" s="144"/>
      <c r="AT28" s="143"/>
      <c r="AU28" s="143"/>
      <c r="AV28" s="143"/>
      <c r="AW28" s="143"/>
      <c r="AX28" s="143"/>
      <c r="AY28" s="143"/>
      <c r="AZ28" s="143"/>
      <c r="BA28" s="143"/>
      <c r="BB28" s="143"/>
      <c r="BC28" s="143"/>
      <c r="BD28" s="143"/>
      <c r="BE28" s="146"/>
      <c r="BF28" s="47"/>
      <c r="BG28" s="2"/>
      <c r="BH28" s="2"/>
      <c r="BI28" s="2"/>
      <c r="BJ28" s="30"/>
      <c r="BK28" s="30"/>
      <c r="BL28" s="30"/>
      <c r="BM28" s="30"/>
      <c r="BN28" s="30"/>
      <c r="BO28" s="30"/>
    </row>
    <row r="29" spans="1:67" s="79" customFormat="1" ht="27" customHeight="1" thickBot="1">
      <c r="A29" s="2"/>
      <c r="B29" s="1412"/>
      <c r="C29" s="1413"/>
      <c r="D29" s="1413"/>
      <c r="E29" s="1413"/>
      <c r="F29" s="1413"/>
      <c r="G29" s="1414"/>
      <c r="H29" s="1392"/>
      <c r="I29" s="1393"/>
      <c r="J29" s="1393"/>
      <c r="K29" s="1393"/>
      <c r="L29" s="1393"/>
      <c r="M29" s="1393"/>
      <c r="N29" s="1393"/>
      <c r="O29" s="1393"/>
      <c r="P29" s="1393"/>
      <c r="Q29" s="1393"/>
      <c r="R29" s="1393"/>
      <c r="S29" s="1393"/>
      <c r="T29" s="1393"/>
      <c r="U29" s="1393"/>
      <c r="V29" s="1393"/>
      <c r="W29" s="1393"/>
      <c r="X29" s="1393"/>
      <c r="Y29" s="1393"/>
      <c r="Z29" s="1393"/>
      <c r="AA29" s="1393"/>
      <c r="AB29" s="1393"/>
      <c r="AC29" s="1393"/>
      <c r="AD29" s="1393"/>
      <c r="AE29" s="1393"/>
      <c r="AF29" s="1394"/>
      <c r="AG29" s="1395"/>
      <c r="AH29" s="1396"/>
      <c r="AI29" s="1396"/>
      <c r="AJ29" s="1396"/>
      <c r="AK29" s="1396"/>
      <c r="AL29" s="1396"/>
      <c r="AM29" s="1396"/>
      <c r="AN29" s="1396"/>
      <c r="AO29" s="1396"/>
      <c r="AP29" s="1396"/>
      <c r="AQ29" s="1396"/>
      <c r="AR29" s="1396"/>
      <c r="AS29" s="1396"/>
      <c r="AT29" s="1396"/>
      <c r="AU29" s="1396"/>
      <c r="AV29" s="1396"/>
      <c r="AW29" s="1396"/>
      <c r="AX29" s="1396"/>
      <c r="AY29" s="1396"/>
      <c r="AZ29" s="1396"/>
      <c r="BA29" s="1396"/>
      <c r="BB29" s="1396"/>
      <c r="BC29" s="1396"/>
      <c r="BD29" s="1396"/>
      <c r="BE29" s="1397"/>
      <c r="BF29" s="47"/>
      <c r="BG29" s="2"/>
      <c r="BH29" s="2"/>
      <c r="BI29" s="2"/>
    </row>
    <row r="30" spans="1:67" s="79" customFormat="1" ht="12" customHeight="1">
      <c r="A30" s="2"/>
      <c r="B30" s="172"/>
      <c r="C30" s="136" t="s">
        <v>327</v>
      </c>
      <c r="D30" s="172"/>
      <c r="E30" s="172"/>
      <c r="F30" s="172"/>
      <c r="G30" s="172"/>
      <c r="H30" s="30"/>
      <c r="I30" s="128"/>
      <c r="J30" s="128"/>
      <c r="K30" s="128"/>
      <c r="L30" s="128"/>
      <c r="M30" s="128"/>
      <c r="N30" s="128"/>
      <c r="O30" s="128"/>
      <c r="P30" s="128"/>
      <c r="Q30" s="128"/>
      <c r="R30" s="128"/>
      <c r="S30" s="128"/>
      <c r="T30" s="128"/>
      <c r="U30" s="128"/>
      <c r="V30" s="128"/>
      <c r="W30" s="128"/>
      <c r="X30" s="128"/>
      <c r="Y30" s="128"/>
      <c r="Z30" s="128"/>
      <c r="AA30" s="128"/>
      <c r="AB30" s="128"/>
      <c r="AC30" s="128"/>
      <c r="AD30" s="128"/>
      <c r="AE30" s="128"/>
      <c r="AF30" s="128"/>
      <c r="AG30" s="122"/>
      <c r="AH30" s="122"/>
      <c r="AI30" s="122"/>
      <c r="AJ30" s="122"/>
      <c r="AK30" s="122"/>
      <c r="AL30" s="122"/>
      <c r="AM30" s="122"/>
      <c r="AN30" s="122"/>
      <c r="AO30" s="122"/>
      <c r="AP30" s="122"/>
      <c r="AQ30" s="122"/>
      <c r="AR30" s="122"/>
      <c r="AS30" s="122"/>
      <c r="AT30" s="122"/>
      <c r="AU30" s="122"/>
      <c r="AV30" s="122"/>
      <c r="AW30" s="122"/>
      <c r="AX30" s="122"/>
      <c r="AY30" s="122"/>
      <c r="AZ30" s="122"/>
      <c r="BA30" s="122"/>
      <c r="BB30" s="122"/>
      <c r="BC30" s="122"/>
      <c r="BD30" s="122"/>
      <c r="BE30" s="122"/>
      <c r="BF30" s="47"/>
      <c r="BG30" s="2"/>
      <c r="BH30" s="2"/>
      <c r="BI30" s="2"/>
    </row>
    <row r="31" spans="1:67" s="79" customFormat="1" ht="12" customHeight="1">
      <c r="A31" s="2"/>
      <c r="B31" s="172"/>
      <c r="C31" s="136" t="s">
        <v>328</v>
      </c>
      <c r="D31" s="172"/>
      <c r="E31" s="172"/>
      <c r="F31" s="172"/>
      <c r="G31" s="172"/>
      <c r="H31" s="30"/>
      <c r="I31" s="128"/>
      <c r="J31" s="30"/>
      <c r="K31" s="30"/>
      <c r="L31" s="30"/>
      <c r="M31" s="30"/>
      <c r="N31" s="30"/>
      <c r="O31" s="30"/>
      <c r="P31" s="30"/>
      <c r="Q31" s="30"/>
      <c r="R31" s="30"/>
      <c r="S31" s="30"/>
      <c r="T31" s="30"/>
      <c r="U31" s="30"/>
      <c r="V31" s="30"/>
      <c r="W31" s="30"/>
      <c r="X31" s="30"/>
      <c r="Y31" s="30"/>
      <c r="Z31" s="30"/>
      <c r="AA31" s="30"/>
      <c r="AB31" s="30"/>
      <c r="AC31" s="30"/>
      <c r="AD31" s="30"/>
      <c r="AE31" s="31"/>
      <c r="AF31" s="31"/>
      <c r="AG31" s="30"/>
      <c r="AH31" s="30"/>
      <c r="AI31" s="30"/>
      <c r="AJ31" s="30"/>
      <c r="AK31" s="30"/>
      <c r="AL31" s="30"/>
      <c r="AM31" s="30"/>
      <c r="AN31" s="30"/>
      <c r="AO31" s="30"/>
      <c r="AP31" s="30"/>
      <c r="AQ31" s="30"/>
      <c r="AR31" s="30"/>
      <c r="AS31" s="30"/>
      <c r="AT31" s="30"/>
      <c r="AU31" s="30"/>
      <c r="AV31" s="30"/>
      <c r="AW31" s="30"/>
      <c r="AX31" s="30"/>
      <c r="AY31" s="30"/>
      <c r="AZ31" s="30"/>
      <c r="BA31" s="30"/>
      <c r="BB31" s="30"/>
      <c r="BC31" s="30"/>
      <c r="BD31" s="30"/>
      <c r="BE31" s="30"/>
      <c r="BF31" s="30"/>
      <c r="BG31" s="30"/>
      <c r="BH31" s="30"/>
      <c r="BI31" s="30"/>
      <c r="BJ31" s="30"/>
      <c r="BK31" s="30"/>
      <c r="BL31" s="30"/>
    </row>
    <row r="32" spans="1:67" s="79" customFormat="1" ht="12" customHeight="1">
      <c r="A32" s="2"/>
      <c r="B32" s="172"/>
      <c r="C32" s="136"/>
      <c r="D32" s="172"/>
      <c r="E32" s="172"/>
      <c r="F32" s="172"/>
      <c r="G32" s="172"/>
      <c r="H32" s="30"/>
      <c r="I32" s="128"/>
      <c r="J32" s="30"/>
      <c r="K32" s="30"/>
      <c r="L32" s="30"/>
      <c r="M32" s="30"/>
      <c r="N32" s="30"/>
      <c r="O32" s="30"/>
      <c r="P32" s="30"/>
      <c r="Q32" s="30"/>
      <c r="R32" s="30"/>
      <c r="S32" s="30"/>
      <c r="T32" s="30"/>
      <c r="U32" s="30"/>
      <c r="V32" s="30"/>
      <c r="W32" s="30"/>
      <c r="X32" s="30"/>
      <c r="Y32" s="30"/>
      <c r="Z32" s="30"/>
      <c r="AA32" s="30"/>
      <c r="AB32" s="30"/>
      <c r="AC32" s="30"/>
      <c r="AD32" s="30"/>
      <c r="AE32" s="31"/>
      <c r="AF32" s="31"/>
      <c r="AG32" s="30"/>
      <c r="AH32" s="30"/>
      <c r="AI32" s="30"/>
      <c r="AJ32" s="30"/>
      <c r="AK32" s="30"/>
      <c r="AL32" s="30"/>
      <c r="AM32" s="30"/>
      <c r="AN32" s="30"/>
      <c r="AO32" s="30"/>
      <c r="AP32" s="30"/>
      <c r="AQ32" s="30"/>
      <c r="AR32" s="30"/>
      <c r="AS32" s="30"/>
      <c r="AT32" s="30"/>
      <c r="AU32" s="30"/>
      <c r="AV32" s="30"/>
      <c r="AW32" s="30"/>
      <c r="AX32" s="30"/>
      <c r="AY32" s="30"/>
      <c r="AZ32" s="30"/>
      <c r="BA32" s="30"/>
      <c r="BB32" s="30"/>
      <c r="BC32" s="30"/>
      <c r="BD32" s="30"/>
      <c r="BE32" s="30"/>
      <c r="BF32" s="30"/>
      <c r="BG32" s="30"/>
      <c r="BH32" s="30"/>
      <c r="BI32" s="30"/>
      <c r="BJ32" s="30"/>
      <c r="BK32" s="30"/>
      <c r="BL32" s="30"/>
    </row>
    <row r="33" spans="1:74" s="79" customFormat="1" ht="12" customHeight="1">
      <c r="A33" s="2"/>
      <c r="B33" s="172"/>
      <c r="C33" s="136"/>
      <c r="D33" s="172"/>
      <c r="E33" s="172"/>
      <c r="F33" s="172"/>
      <c r="G33" s="172"/>
      <c r="H33" s="30"/>
      <c r="I33" s="128"/>
      <c r="J33" s="30"/>
      <c r="K33" s="30"/>
      <c r="L33" s="30"/>
      <c r="M33" s="30"/>
      <c r="N33" s="30"/>
      <c r="O33" s="30"/>
      <c r="P33" s="30"/>
      <c r="Q33" s="30"/>
      <c r="R33" s="30"/>
      <c r="S33" s="30"/>
      <c r="T33" s="30"/>
      <c r="U33" s="30"/>
      <c r="V33" s="30"/>
      <c r="W33" s="30"/>
      <c r="X33" s="30"/>
      <c r="Y33" s="30"/>
      <c r="Z33" s="30"/>
      <c r="AA33" s="30"/>
      <c r="AB33" s="30"/>
      <c r="AC33" s="30"/>
      <c r="AD33" s="30"/>
      <c r="AE33" s="31"/>
      <c r="AF33" s="31"/>
      <c r="AG33" s="30"/>
      <c r="AH33" s="30"/>
      <c r="AI33" s="30"/>
      <c r="AJ33" s="30"/>
      <c r="AK33" s="30"/>
      <c r="AL33" s="30"/>
      <c r="AM33" s="30"/>
      <c r="AN33" s="30"/>
      <c r="AO33" s="30"/>
      <c r="AP33" s="30"/>
      <c r="AQ33" s="30"/>
      <c r="AR33" s="30"/>
      <c r="AS33" s="30"/>
      <c r="AT33" s="30"/>
      <c r="AU33" s="30"/>
      <c r="AV33" s="30"/>
      <c r="AW33" s="30"/>
      <c r="AX33" s="30"/>
      <c r="AY33" s="30"/>
      <c r="AZ33" s="30"/>
      <c r="BA33" s="30"/>
      <c r="BB33" s="30"/>
      <c r="BC33" s="30"/>
      <c r="BD33" s="30"/>
      <c r="BE33" s="30"/>
      <c r="BF33" s="30"/>
      <c r="BG33" s="30"/>
      <c r="BH33" s="30"/>
      <c r="BI33" s="30"/>
      <c r="BJ33" s="30"/>
      <c r="BK33" s="30"/>
      <c r="BL33" s="30"/>
    </row>
    <row r="34" spans="1:74" s="79" customFormat="1" ht="12" customHeight="1">
      <c r="A34" s="2"/>
      <c r="B34" s="172"/>
      <c r="C34" s="136"/>
      <c r="D34" s="172"/>
      <c r="E34" s="172"/>
      <c r="F34" s="172"/>
      <c r="G34" s="172"/>
      <c r="H34" s="30"/>
      <c r="I34" s="128"/>
      <c r="J34" s="30"/>
      <c r="K34" s="30"/>
      <c r="L34" s="30"/>
      <c r="M34" s="30"/>
      <c r="N34" s="30"/>
      <c r="O34" s="30"/>
      <c r="P34" s="30"/>
      <c r="Q34" s="30"/>
      <c r="R34" s="30"/>
      <c r="S34" s="30"/>
      <c r="T34" s="30"/>
      <c r="U34" s="30"/>
      <c r="V34" s="30"/>
      <c r="W34" s="30"/>
      <c r="X34" s="30"/>
      <c r="Y34" s="30"/>
      <c r="Z34" s="30"/>
      <c r="AA34" s="30"/>
      <c r="AB34" s="30"/>
      <c r="AC34" s="30"/>
      <c r="AD34" s="30"/>
      <c r="AE34" s="31"/>
      <c r="AF34" s="31"/>
      <c r="AG34" s="30"/>
      <c r="AH34" s="30"/>
      <c r="AI34" s="30"/>
      <c r="AJ34" s="30"/>
      <c r="AK34" s="30"/>
      <c r="AL34" s="30"/>
      <c r="AM34" s="30"/>
      <c r="AN34" s="30"/>
      <c r="AO34" s="30"/>
      <c r="AP34" s="30"/>
      <c r="AQ34" s="30"/>
      <c r="AR34" s="30"/>
      <c r="AS34" s="30"/>
      <c r="AT34" s="30"/>
      <c r="AU34" s="30"/>
      <c r="AV34" s="30"/>
      <c r="AW34" s="30"/>
      <c r="AX34" s="30"/>
      <c r="AY34" s="30"/>
      <c r="AZ34" s="30"/>
      <c r="BA34" s="30"/>
      <c r="BB34" s="30"/>
      <c r="BC34" s="30"/>
      <c r="BD34" s="30"/>
      <c r="BE34" s="30"/>
      <c r="BF34" s="30"/>
      <c r="BG34" s="30"/>
      <c r="BH34" s="30"/>
      <c r="BI34" s="30"/>
      <c r="BJ34" s="30"/>
      <c r="BK34" s="30"/>
      <c r="BL34" s="30"/>
    </row>
    <row r="35" spans="1:74" s="79" customFormat="1" ht="12" customHeight="1" thickBot="1">
      <c r="A35" s="2"/>
      <c r="B35" s="172"/>
      <c r="C35" s="172"/>
      <c r="D35" s="172"/>
      <c r="E35" s="172"/>
      <c r="F35" s="172"/>
      <c r="G35" s="172"/>
      <c r="H35" s="128"/>
      <c r="I35" s="128"/>
      <c r="J35" s="128"/>
      <c r="K35" s="128"/>
      <c r="L35" s="128"/>
      <c r="M35" s="128"/>
      <c r="N35" s="128"/>
      <c r="O35" s="128"/>
      <c r="P35" s="128"/>
      <c r="Q35" s="128"/>
      <c r="R35" s="128"/>
      <c r="S35" s="128"/>
      <c r="T35" s="128"/>
      <c r="U35" s="128"/>
      <c r="V35" s="128"/>
      <c r="W35" s="128"/>
      <c r="X35" s="128"/>
      <c r="Y35" s="128"/>
      <c r="Z35" s="128"/>
      <c r="AA35" s="128"/>
      <c r="AB35" s="128"/>
      <c r="AC35" s="128"/>
      <c r="AD35" s="128"/>
      <c r="AE35" s="128"/>
      <c r="AF35" s="128"/>
      <c r="AG35" s="122"/>
      <c r="AH35" s="122"/>
      <c r="AI35" s="122"/>
      <c r="AJ35" s="122"/>
      <c r="AK35" s="122"/>
      <c r="AL35" s="122"/>
      <c r="AM35" s="122"/>
      <c r="AN35" s="122"/>
      <c r="AO35" s="122"/>
      <c r="AP35" s="122"/>
      <c r="AQ35" s="122"/>
      <c r="AR35" s="122"/>
      <c r="AS35" s="122"/>
      <c r="AT35" s="122"/>
      <c r="AU35" s="122"/>
      <c r="AV35" s="122"/>
      <c r="AW35" s="122"/>
      <c r="AX35" s="122"/>
      <c r="AY35" s="122"/>
      <c r="AZ35" s="122"/>
      <c r="BA35" s="122"/>
      <c r="BB35" s="122"/>
      <c r="BC35" s="122"/>
      <c r="BD35" s="122"/>
      <c r="BE35" s="122"/>
      <c r="BF35" s="47"/>
      <c r="BG35" s="2"/>
      <c r="BH35" s="2"/>
      <c r="BI35" s="2"/>
    </row>
    <row r="36" spans="1:74" s="79" customFormat="1" ht="12" customHeight="1">
      <c r="A36" s="2"/>
      <c r="B36" s="138"/>
      <c r="C36" s="139"/>
      <c r="D36" s="139"/>
      <c r="E36" s="139"/>
      <c r="F36" s="139"/>
      <c r="G36" s="140"/>
      <c r="H36" s="1459" t="s">
        <v>10</v>
      </c>
      <c r="I36" s="1460"/>
      <c r="J36" s="1460"/>
      <c r="K36" s="1460"/>
      <c r="L36" s="1461"/>
      <c r="M36" s="1462"/>
      <c r="N36" s="1460" t="s">
        <v>6</v>
      </c>
      <c r="O36" s="1460"/>
      <c r="P36" s="1460"/>
      <c r="Q36" s="1460"/>
      <c r="R36" s="1460"/>
      <c r="S36" s="1460"/>
      <c r="T36" s="1460"/>
      <c r="U36" s="1460"/>
      <c r="V36" s="1460"/>
      <c r="W36" s="1460"/>
      <c r="X36" s="1460"/>
      <c r="Y36" s="1460"/>
      <c r="Z36" s="1461"/>
      <c r="AA36" s="1462"/>
      <c r="AB36" s="1463" t="s">
        <v>11</v>
      </c>
      <c r="AC36" s="1463"/>
      <c r="AD36" s="1463"/>
      <c r="AE36" s="1463"/>
      <c r="AF36" s="1463"/>
      <c r="AG36" s="1463"/>
      <c r="AH36" s="1463"/>
      <c r="AI36" s="1464"/>
      <c r="AN36" s="30"/>
      <c r="AO36" s="30"/>
      <c r="AP36" s="30"/>
      <c r="AQ36" s="30"/>
      <c r="AR36" s="30"/>
      <c r="AS36" s="122"/>
      <c r="AT36" s="122"/>
      <c r="AU36" s="122"/>
      <c r="AV36" s="122"/>
      <c r="AW36" s="122"/>
      <c r="AX36" s="122"/>
      <c r="AY36" s="122"/>
      <c r="AZ36" s="122"/>
      <c r="BA36" s="122"/>
      <c r="BB36" s="122"/>
      <c r="BC36" s="122"/>
      <c r="BD36" s="122"/>
      <c r="BE36" s="122"/>
      <c r="BF36" s="47"/>
      <c r="BG36" s="2"/>
      <c r="BH36" s="2"/>
      <c r="BI36" s="2"/>
      <c r="BJ36" s="30"/>
      <c r="BK36" s="30"/>
      <c r="BL36" s="30"/>
      <c r="BM36" s="30"/>
      <c r="BN36" s="30"/>
      <c r="BO36" s="30"/>
      <c r="BP36" s="30"/>
      <c r="BQ36" s="30"/>
      <c r="BR36" s="30"/>
      <c r="BS36" s="30"/>
      <c r="BT36" s="30"/>
      <c r="BU36" s="30"/>
      <c r="BV36" s="30"/>
    </row>
    <row r="37" spans="1:74" s="79" customFormat="1" ht="18" customHeight="1" thickBot="1">
      <c r="A37" s="2"/>
      <c r="B37" s="1456" t="s">
        <v>11</v>
      </c>
      <c r="C37" s="1457"/>
      <c r="D37" s="1457"/>
      <c r="E37" s="1457"/>
      <c r="F37" s="1457"/>
      <c r="G37" s="1457"/>
      <c r="H37" s="1451">
        <v>3</v>
      </c>
      <c r="I37" s="1452"/>
      <c r="J37" s="1454">
        <v>0</v>
      </c>
      <c r="K37" s="1453"/>
      <c r="L37" s="1444" t="s">
        <v>369</v>
      </c>
      <c r="M37" s="1445"/>
      <c r="N37" s="1451">
        <f>事業者情報等変更届!N20</f>
        <v>0</v>
      </c>
      <c r="O37" s="1452"/>
      <c r="P37" s="1454">
        <f>事業者情報等変更届!P20</f>
        <v>0</v>
      </c>
      <c r="Q37" s="1455"/>
      <c r="R37" s="1451">
        <f>事業者情報等変更届!R20</f>
        <v>0</v>
      </c>
      <c r="S37" s="1452"/>
      <c r="T37" s="1453">
        <f>事業者情報等変更届!T20</f>
        <v>0</v>
      </c>
      <c r="U37" s="1452"/>
      <c r="V37" s="1454">
        <f>事業者情報等変更届!V20</f>
        <v>0</v>
      </c>
      <c r="W37" s="1452"/>
      <c r="X37" s="1454">
        <f>事業者情報等変更届!X20</f>
        <v>0</v>
      </c>
      <c r="Y37" s="1455"/>
      <c r="Z37" s="1444" t="s">
        <v>14</v>
      </c>
      <c r="AA37" s="1445"/>
      <c r="AB37" s="1446"/>
      <c r="AC37" s="1447"/>
      <c r="AD37" s="1446"/>
      <c r="AE37" s="1448"/>
      <c r="AF37" s="1449"/>
      <c r="AG37" s="1448"/>
      <c r="AH37" s="1449"/>
      <c r="AI37" s="1450"/>
      <c r="AN37" s="30"/>
      <c r="AO37" s="30"/>
      <c r="AP37" s="30"/>
      <c r="AQ37" s="30"/>
      <c r="AR37" s="30"/>
      <c r="AS37" s="122"/>
      <c r="AT37" s="122"/>
      <c r="AU37" s="122"/>
      <c r="AV37" s="122"/>
      <c r="AW37" s="122"/>
      <c r="AX37" s="122"/>
      <c r="AY37" s="122"/>
      <c r="AZ37" s="122"/>
      <c r="BA37" s="122"/>
      <c r="BB37" s="122"/>
      <c r="BC37" s="122"/>
      <c r="BD37" s="122"/>
      <c r="BE37" s="122"/>
      <c r="BF37" s="47"/>
      <c r="BG37" s="2"/>
      <c r="BH37" s="2"/>
      <c r="BI37" s="2"/>
      <c r="BJ37" s="30"/>
      <c r="BK37" s="30"/>
    </row>
    <row r="38" spans="1:74" s="79" customFormat="1" ht="9" customHeight="1">
      <c r="A38" s="2"/>
      <c r="B38" s="172"/>
      <c r="C38" s="172"/>
      <c r="D38" s="172"/>
      <c r="E38" s="172"/>
      <c r="F38" s="172"/>
      <c r="G38" s="172"/>
      <c r="H38" s="128"/>
      <c r="I38" s="128"/>
      <c r="J38" s="128"/>
      <c r="K38" s="128"/>
      <c r="L38" s="128"/>
      <c r="M38" s="128"/>
      <c r="N38" s="128"/>
      <c r="O38" s="128"/>
      <c r="P38" s="128"/>
      <c r="Q38" s="128"/>
      <c r="R38" s="128"/>
      <c r="S38" s="128"/>
      <c r="T38" s="128"/>
      <c r="U38" s="128"/>
      <c r="V38" s="128"/>
      <c r="W38" s="128"/>
      <c r="X38" s="128"/>
      <c r="Y38" s="128"/>
      <c r="Z38" s="128"/>
      <c r="AA38" s="128"/>
      <c r="AB38" s="128"/>
      <c r="AC38" s="128"/>
      <c r="AD38" s="128"/>
      <c r="AE38" s="128"/>
      <c r="AF38" s="128"/>
      <c r="AG38" s="122"/>
      <c r="AH38" s="122"/>
      <c r="AI38" s="122"/>
      <c r="AJ38" s="122"/>
      <c r="AK38" s="122"/>
      <c r="AL38" s="122"/>
      <c r="AM38" s="122"/>
      <c r="AN38" s="122"/>
      <c r="AO38" s="122"/>
      <c r="AP38" s="122"/>
      <c r="AQ38" s="122"/>
      <c r="AR38" s="122"/>
      <c r="AS38" s="122"/>
      <c r="AT38" s="122"/>
      <c r="AU38" s="122"/>
      <c r="AV38" s="122"/>
      <c r="AW38" s="122"/>
      <c r="AX38" s="122"/>
      <c r="AY38" s="122"/>
      <c r="AZ38" s="122"/>
      <c r="BA38" s="122"/>
      <c r="BB38" s="122"/>
      <c r="BC38" s="122"/>
      <c r="BD38" s="122"/>
      <c r="BE38" s="122"/>
      <c r="BF38" s="47"/>
      <c r="BG38" s="2"/>
      <c r="BH38" s="2"/>
      <c r="BI38" s="2"/>
    </row>
    <row r="39" spans="1:74" s="79" customFormat="1" ht="16.5" customHeight="1" thickBot="1">
      <c r="A39" s="2"/>
      <c r="B39" s="131" t="s">
        <v>343</v>
      </c>
      <c r="C39" s="172"/>
      <c r="D39" s="172"/>
      <c r="E39" s="172"/>
      <c r="F39" s="172"/>
      <c r="G39" s="172"/>
      <c r="H39" s="128"/>
      <c r="I39" s="128"/>
      <c r="J39" s="128"/>
      <c r="K39" s="128"/>
      <c r="L39" s="128"/>
      <c r="M39" s="128"/>
      <c r="N39" s="128"/>
      <c r="O39" s="128"/>
      <c r="P39" s="128"/>
      <c r="Q39" s="128"/>
      <c r="R39" s="128"/>
      <c r="S39" s="128"/>
      <c r="T39" s="128"/>
      <c r="U39" s="128"/>
      <c r="V39" s="128"/>
      <c r="W39" s="128"/>
      <c r="X39" s="128"/>
      <c r="Y39" s="128"/>
      <c r="Z39" s="128"/>
      <c r="AA39" s="128"/>
      <c r="AB39" s="128"/>
      <c r="AC39" s="128"/>
      <c r="AD39" s="128"/>
      <c r="AE39" s="128"/>
      <c r="AF39" s="128"/>
      <c r="AG39" s="122"/>
      <c r="AH39" s="122"/>
      <c r="AI39" s="122"/>
      <c r="AJ39" s="122"/>
      <c r="AK39" s="122"/>
      <c r="AL39" s="122"/>
      <c r="AM39" s="122"/>
      <c r="AN39" s="122"/>
      <c r="AO39" s="122"/>
      <c r="AP39" s="122"/>
      <c r="AQ39" s="122"/>
      <c r="AR39" s="122"/>
      <c r="AS39" s="122"/>
      <c r="AT39" s="122"/>
      <c r="AU39" s="122"/>
      <c r="AV39" s="122"/>
      <c r="AW39" s="122"/>
      <c r="AX39" s="122"/>
      <c r="AY39" s="122"/>
      <c r="AZ39" s="122"/>
      <c r="BA39" s="122"/>
      <c r="BB39" s="122"/>
      <c r="BC39" s="122"/>
      <c r="BD39" s="122"/>
      <c r="BE39" s="122"/>
      <c r="BF39" s="47"/>
      <c r="BG39" s="2"/>
      <c r="BH39" s="2"/>
      <c r="BI39" s="2"/>
    </row>
    <row r="40" spans="1:74" s="79" customFormat="1" ht="15" customHeight="1">
      <c r="A40" s="2"/>
      <c r="B40" s="1420" t="s">
        <v>320</v>
      </c>
      <c r="C40" s="1421"/>
      <c r="D40" s="1421"/>
      <c r="E40" s="1421"/>
      <c r="F40" s="1421"/>
      <c r="G40" s="1422"/>
      <c r="H40" s="1423" t="s">
        <v>316</v>
      </c>
      <c r="I40" s="1424"/>
      <c r="J40" s="1424"/>
      <c r="K40" s="1424"/>
      <c r="L40" s="1424"/>
      <c r="M40" s="1424"/>
      <c r="N40" s="1424"/>
      <c r="O40" s="1424"/>
      <c r="P40" s="1424"/>
      <c r="Q40" s="1424"/>
      <c r="R40" s="1424"/>
      <c r="S40" s="1424"/>
      <c r="T40" s="1424"/>
      <c r="U40" s="1424"/>
      <c r="V40" s="1424"/>
      <c r="W40" s="1424"/>
      <c r="X40" s="1424"/>
      <c r="Y40" s="1424"/>
      <c r="Z40" s="1424"/>
      <c r="AA40" s="1424"/>
      <c r="AB40" s="1424"/>
      <c r="AC40" s="1424"/>
      <c r="AD40" s="1424"/>
      <c r="AE40" s="1424"/>
      <c r="AF40" s="1425"/>
      <c r="AG40" s="1423" t="s">
        <v>335</v>
      </c>
      <c r="AH40" s="1424"/>
      <c r="AI40" s="1424"/>
      <c r="AJ40" s="1424"/>
      <c r="AK40" s="1424"/>
      <c r="AL40" s="1424"/>
      <c r="AM40" s="1424"/>
      <c r="AN40" s="1424"/>
      <c r="AO40" s="1424"/>
      <c r="AP40" s="1424"/>
      <c r="AQ40" s="1424"/>
      <c r="AR40" s="1424"/>
      <c r="AS40" s="1424"/>
      <c r="AT40" s="1424"/>
      <c r="AU40" s="1424"/>
      <c r="AV40" s="1424"/>
      <c r="AW40" s="1424"/>
      <c r="AX40" s="1424"/>
      <c r="AY40" s="1424"/>
      <c r="AZ40" s="1424"/>
      <c r="BA40" s="1424"/>
      <c r="BB40" s="1424"/>
      <c r="BC40" s="1424"/>
      <c r="BD40" s="1424"/>
      <c r="BE40" s="1426"/>
      <c r="BF40" s="47"/>
      <c r="BG40" s="2"/>
      <c r="BH40" s="2"/>
      <c r="BI40" s="2"/>
    </row>
    <row r="41" spans="1:74" s="79" customFormat="1" ht="12" customHeight="1">
      <c r="A41" s="2"/>
      <c r="B41" s="1431" t="s">
        <v>322</v>
      </c>
      <c r="C41" s="1432"/>
      <c r="D41" s="1432"/>
      <c r="E41" s="1432"/>
      <c r="F41" s="1432"/>
      <c r="G41" s="1433"/>
      <c r="H41" s="129" t="s">
        <v>308</v>
      </c>
      <c r="I41" s="1415"/>
      <c r="J41" s="1415"/>
      <c r="K41" s="1415"/>
      <c r="L41" s="141" t="s">
        <v>24</v>
      </c>
      <c r="M41" s="1437"/>
      <c r="N41" s="1437"/>
      <c r="O41" s="1437"/>
      <c r="P41" s="1437"/>
      <c r="Q41" s="124"/>
      <c r="R41" s="124"/>
      <c r="S41" s="126"/>
      <c r="T41" s="124"/>
      <c r="U41" s="124"/>
      <c r="V41" s="124"/>
      <c r="W41" s="124"/>
      <c r="X41" s="124"/>
      <c r="Y41" s="124"/>
      <c r="Z41" s="124"/>
      <c r="AA41" s="124"/>
      <c r="AB41" s="124"/>
      <c r="AC41" s="124"/>
      <c r="AD41" s="124"/>
      <c r="AE41" s="124"/>
      <c r="AF41" s="127"/>
      <c r="AG41" s="129" t="s">
        <v>308</v>
      </c>
      <c r="AH41" s="1415"/>
      <c r="AI41" s="1415"/>
      <c r="AJ41" s="1415"/>
      <c r="AK41" s="141" t="s">
        <v>366</v>
      </c>
      <c r="AL41" s="1437"/>
      <c r="AM41" s="1437"/>
      <c r="AN41" s="1437"/>
      <c r="AO41" s="1437"/>
      <c r="AP41" s="124"/>
      <c r="AQ41" s="124"/>
      <c r="AR41" s="124"/>
      <c r="AS41" s="126"/>
      <c r="AT41" s="124"/>
      <c r="AU41" s="124"/>
      <c r="AV41" s="124"/>
      <c r="AW41" s="124"/>
      <c r="AX41" s="124"/>
      <c r="AY41" s="124"/>
      <c r="AZ41" s="124"/>
      <c r="BA41" s="124"/>
      <c r="BB41" s="124"/>
      <c r="BC41" s="124"/>
      <c r="BD41" s="124"/>
      <c r="BE41" s="132"/>
      <c r="BF41" s="47"/>
      <c r="BG41" s="2"/>
      <c r="BH41" s="2"/>
      <c r="BI41" s="2"/>
      <c r="BJ41" s="30"/>
      <c r="BK41" s="30"/>
      <c r="BL41" s="30"/>
      <c r="BM41" s="30"/>
      <c r="BN41" s="30"/>
      <c r="BO41" s="30"/>
    </row>
    <row r="42" spans="1:74" s="79" customFormat="1" ht="27" customHeight="1">
      <c r="A42" s="2"/>
      <c r="B42" s="1434"/>
      <c r="C42" s="1435"/>
      <c r="D42" s="1435"/>
      <c r="E42" s="1435"/>
      <c r="F42" s="1435"/>
      <c r="G42" s="1436"/>
      <c r="H42" s="1438"/>
      <c r="I42" s="1439"/>
      <c r="J42" s="1439"/>
      <c r="K42" s="1439"/>
      <c r="L42" s="1439"/>
      <c r="M42" s="1439"/>
      <c r="N42" s="1439"/>
      <c r="O42" s="1439"/>
      <c r="P42" s="1439"/>
      <c r="Q42" s="1439"/>
      <c r="R42" s="1439"/>
      <c r="S42" s="1439"/>
      <c r="T42" s="1439"/>
      <c r="U42" s="1439"/>
      <c r="V42" s="1439"/>
      <c r="W42" s="1439"/>
      <c r="X42" s="1439"/>
      <c r="Y42" s="1439"/>
      <c r="Z42" s="1439"/>
      <c r="AA42" s="1439"/>
      <c r="AB42" s="1439"/>
      <c r="AC42" s="1439"/>
      <c r="AD42" s="1439"/>
      <c r="AE42" s="1439"/>
      <c r="AF42" s="1440"/>
      <c r="AG42" s="1441"/>
      <c r="AH42" s="1442"/>
      <c r="AI42" s="1442"/>
      <c r="AJ42" s="1442"/>
      <c r="AK42" s="1442"/>
      <c r="AL42" s="1442"/>
      <c r="AM42" s="1442"/>
      <c r="AN42" s="1442"/>
      <c r="AO42" s="1442"/>
      <c r="AP42" s="1442"/>
      <c r="AQ42" s="1442"/>
      <c r="AR42" s="1442"/>
      <c r="AS42" s="1442"/>
      <c r="AT42" s="1442"/>
      <c r="AU42" s="1442"/>
      <c r="AV42" s="1442"/>
      <c r="AW42" s="1442"/>
      <c r="AX42" s="1442"/>
      <c r="AY42" s="1442"/>
      <c r="AZ42" s="1442"/>
      <c r="BA42" s="1442"/>
      <c r="BB42" s="1442"/>
      <c r="BC42" s="1442"/>
      <c r="BD42" s="1442"/>
      <c r="BE42" s="1443"/>
      <c r="BF42" s="47"/>
      <c r="BG42" s="2"/>
      <c r="BH42" s="2"/>
      <c r="BI42" s="2"/>
    </row>
    <row r="43" spans="1:74" s="79" customFormat="1" ht="18" customHeight="1">
      <c r="A43" s="2"/>
      <c r="B43" s="1427" t="s">
        <v>323</v>
      </c>
      <c r="C43" s="1428"/>
      <c r="D43" s="1428"/>
      <c r="E43" s="1428"/>
      <c r="F43" s="1428"/>
      <c r="G43" s="1428"/>
      <c r="H43" s="1429"/>
      <c r="I43" s="1429"/>
      <c r="J43" s="1429"/>
      <c r="K43" s="1429"/>
      <c r="L43" s="1429"/>
      <c r="M43" s="1429"/>
      <c r="N43" s="1429"/>
      <c r="O43" s="1429"/>
      <c r="P43" s="1429"/>
      <c r="Q43" s="1429"/>
      <c r="R43" s="1429"/>
      <c r="S43" s="1429"/>
      <c r="T43" s="1429"/>
      <c r="U43" s="1429"/>
      <c r="V43" s="1429"/>
      <c r="W43" s="1429"/>
      <c r="X43" s="1429"/>
      <c r="Y43" s="1429"/>
      <c r="Z43" s="1429"/>
      <c r="AA43" s="1429"/>
      <c r="AB43" s="1429"/>
      <c r="AC43" s="1429"/>
      <c r="AD43" s="1429"/>
      <c r="AE43" s="1429"/>
      <c r="AF43" s="1429"/>
      <c r="AG43" s="1429"/>
      <c r="AH43" s="1429"/>
      <c r="AI43" s="1429"/>
      <c r="AJ43" s="1429"/>
      <c r="AK43" s="1429"/>
      <c r="AL43" s="1429"/>
      <c r="AM43" s="1429"/>
      <c r="AN43" s="1429"/>
      <c r="AO43" s="1429"/>
      <c r="AP43" s="1429"/>
      <c r="AQ43" s="1429"/>
      <c r="AR43" s="1429"/>
      <c r="AS43" s="1429"/>
      <c r="AT43" s="1429"/>
      <c r="AU43" s="1429"/>
      <c r="AV43" s="1429"/>
      <c r="AW43" s="1429"/>
      <c r="AX43" s="1429"/>
      <c r="AY43" s="1429"/>
      <c r="AZ43" s="1429"/>
      <c r="BA43" s="1429"/>
      <c r="BB43" s="1429"/>
      <c r="BC43" s="1429"/>
      <c r="BD43" s="1429"/>
      <c r="BE43" s="1430"/>
      <c r="BF43" s="47"/>
      <c r="BG43" s="2"/>
      <c r="BH43" s="2"/>
      <c r="BI43" s="2"/>
    </row>
    <row r="44" spans="1:74" s="79" customFormat="1" ht="18" customHeight="1">
      <c r="A44" s="2"/>
      <c r="B44" s="1427" t="s">
        <v>324</v>
      </c>
      <c r="C44" s="1428"/>
      <c r="D44" s="1428"/>
      <c r="E44" s="1428"/>
      <c r="F44" s="1428"/>
      <c r="G44" s="1428"/>
      <c r="H44" s="1429"/>
      <c r="I44" s="1429"/>
      <c r="J44" s="1429"/>
      <c r="K44" s="1429"/>
      <c r="L44" s="1429"/>
      <c r="M44" s="1429"/>
      <c r="N44" s="1429"/>
      <c r="O44" s="1429"/>
      <c r="P44" s="1429"/>
      <c r="Q44" s="1429"/>
      <c r="R44" s="1429"/>
      <c r="S44" s="1429"/>
      <c r="T44" s="1429"/>
      <c r="U44" s="1429"/>
      <c r="V44" s="1429"/>
      <c r="W44" s="1429"/>
      <c r="X44" s="1429"/>
      <c r="Y44" s="1429"/>
      <c r="Z44" s="1429"/>
      <c r="AA44" s="1429"/>
      <c r="AB44" s="1429"/>
      <c r="AC44" s="1429"/>
      <c r="AD44" s="1429"/>
      <c r="AE44" s="1429"/>
      <c r="AF44" s="1429"/>
      <c r="AG44" s="1429"/>
      <c r="AH44" s="1429"/>
      <c r="AI44" s="1429"/>
      <c r="AJ44" s="1429"/>
      <c r="AK44" s="1429"/>
      <c r="AL44" s="1429"/>
      <c r="AM44" s="1429"/>
      <c r="AN44" s="1429"/>
      <c r="AO44" s="1429"/>
      <c r="AP44" s="1429"/>
      <c r="AQ44" s="1429"/>
      <c r="AR44" s="1429"/>
      <c r="AS44" s="1429"/>
      <c r="AT44" s="1429"/>
      <c r="AU44" s="1429"/>
      <c r="AV44" s="1429"/>
      <c r="AW44" s="1429"/>
      <c r="AX44" s="1429"/>
      <c r="AY44" s="1429"/>
      <c r="AZ44" s="1429"/>
      <c r="BA44" s="1429"/>
      <c r="BB44" s="1429"/>
      <c r="BC44" s="1429"/>
      <c r="BD44" s="1429"/>
      <c r="BE44" s="1430"/>
      <c r="BF44" s="47"/>
      <c r="BG44" s="2"/>
      <c r="BH44" s="2"/>
      <c r="BI44" s="2"/>
      <c r="BJ44" s="30"/>
      <c r="BK44" s="30"/>
      <c r="BL44" s="30"/>
      <c r="BM44" s="30"/>
      <c r="BN44" s="30"/>
      <c r="BO44" s="30"/>
    </row>
    <row r="45" spans="1:74" s="79" customFormat="1" ht="18" customHeight="1" thickBot="1">
      <c r="A45" s="2"/>
      <c r="B45" s="1416" t="s">
        <v>325</v>
      </c>
      <c r="C45" s="1417"/>
      <c r="D45" s="1417"/>
      <c r="E45" s="1417"/>
      <c r="F45" s="1417"/>
      <c r="G45" s="1417"/>
      <c r="H45" s="1418" t="s">
        <v>329</v>
      </c>
      <c r="I45" s="1418"/>
      <c r="J45" s="1418"/>
      <c r="K45" s="1418"/>
      <c r="L45" s="1418"/>
      <c r="M45" s="1418"/>
      <c r="N45" s="1418"/>
      <c r="O45" s="1418"/>
      <c r="P45" s="1418"/>
      <c r="Q45" s="1418"/>
      <c r="R45" s="1418"/>
      <c r="S45" s="1418"/>
      <c r="T45" s="1418"/>
      <c r="U45" s="1418"/>
      <c r="V45" s="1418"/>
      <c r="W45" s="1418"/>
      <c r="X45" s="1418"/>
      <c r="Y45" s="1418"/>
      <c r="Z45" s="1418"/>
      <c r="AA45" s="1418"/>
      <c r="AB45" s="1418"/>
      <c r="AC45" s="1418"/>
      <c r="AD45" s="1418"/>
      <c r="AE45" s="1418"/>
      <c r="AF45" s="1418"/>
      <c r="AG45" s="1418" t="s">
        <v>329</v>
      </c>
      <c r="AH45" s="1418"/>
      <c r="AI45" s="1418"/>
      <c r="AJ45" s="1418"/>
      <c r="AK45" s="1418"/>
      <c r="AL45" s="1418"/>
      <c r="AM45" s="1418"/>
      <c r="AN45" s="1418"/>
      <c r="AO45" s="1418"/>
      <c r="AP45" s="1418"/>
      <c r="AQ45" s="1418"/>
      <c r="AR45" s="1418"/>
      <c r="AS45" s="1418"/>
      <c r="AT45" s="1418"/>
      <c r="AU45" s="1418"/>
      <c r="AV45" s="1418"/>
      <c r="AW45" s="1418"/>
      <c r="AX45" s="1418"/>
      <c r="AY45" s="1418"/>
      <c r="AZ45" s="1418"/>
      <c r="BA45" s="1418"/>
      <c r="BB45" s="1418"/>
      <c r="BC45" s="1418"/>
      <c r="BD45" s="1418"/>
      <c r="BE45" s="1419"/>
      <c r="BF45" s="47"/>
      <c r="BG45" s="2"/>
      <c r="BH45" s="2"/>
      <c r="BI45" s="2"/>
      <c r="BJ45" s="30"/>
      <c r="BK45" s="30"/>
      <c r="BL45" s="30"/>
      <c r="BM45" s="30"/>
      <c r="BN45" s="30"/>
      <c r="BO45" s="30"/>
    </row>
    <row r="46" spans="1:74" s="79" customFormat="1" ht="12" customHeight="1">
      <c r="A46" s="2"/>
      <c r="B46" s="172"/>
      <c r="C46" s="136" t="s">
        <v>346</v>
      </c>
      <c r="D46" s="172"/>
      <c r="E46" s="172"/>
      <c r="F46" s="172"/>
      <c r="G46" s="172"/>
      <c r="H46" s="30"/>
      <c r="I46" s="128"/>
      <c r="J46" s="128"/>
      <c r="K46" s="128"/>
      <c r="L46" s="128"/>
      <c r="M46" s="128"/>
      <c r="N46" s="128"/>
      <c r="O46" s="128"/>
      <c r="P46" s="128"/>
      <c r="Q46" s="128"/>
      <c r="R46" s="128"/>
      <c r="S46" s="128"/>
      <c r="T46" s="128"/>
      <c r="U46" s="128"/>
      <c r="V46" s="128"/>
      <c r="W46" s="128"/>
      <c r="X46" s="128"/>
      <c r="Y46" s="128"/>
      <c r="Z46" s="128"/>
      <c r="AA46" s="128"/>
      <c r="AB46" s="128"/>
      <c r="AC46" s="128"/>
      <c r="AD46" s="128"/>
      <c r="AE46" s="128"/>
      <c r="AF46" s="128"/>
      <c r="AG46" s="122"/>
      <c r="AH46" s="122"/>
      <c r="AI46" s="122"/>
      <c r="AJ46" s="122"/>
      <c r="AK46" s="122"/>
      <c r="AL46" s="122"/>
      <c r="AM46" s="122"/>
      <c r="AN46" s="122"/>
      <c r="AO46" s="122"/>
      <c r="AP46" s="122"/>
      <c r="AQ46" s="122"/>
      <c r="AR46" s="122"/>
      <c r="AS46" s="122"/>
      <c r="AT46" s="122"/>
      <c r="AU46" s="122"/>
      <c r="AV46" s="122"/>
      <c r="AW46" s="122"/>
      <c r="AX46" s="122"/>
      <c r="AY46" s="122"/>
      <c r="AZ46" s="122"/>
      <c r="BA46" s="122"/>
      <c r="BB46" s="122"/>
      <c r="BC46" s="122"/>
      <c r="BD46" s="122"/>
      <c r="BE46" s="122"/>
      <c r="BF46" s="47"/>
      <c r="BG46" s="2"/>
      <c r="BH46" s="2"/>
      <c r="BI46" s="2"/>
    </row>
    <row r="47" spans="1:74" s="79" customFormat="1" ht="12" customHeight="1">
      <c r="A47" s="2"/>
      <c r="B47" s="172"/>
      <c r="C47" s="136"/>
      <c r="D47" s="172"/>
      <c r="E47" s="172"/>
      <c r="F47" s="172"/>
      <c r="G47" s="172"/>
      <c r="H47" s="30"/>
      <c r="I47" s="128"/>
      <c r="J47" s="128"/>
      <c r="K47" s="128"/>
      <c r="L47" s="128"/>
      <c r="M47" s="128"/>
      <c r="N47" s="128"/>
      <c r="O47" s="128"/>
      <c r="P47" s="128"/>
      <c r="Q47" s="128"/>
      <c r="R47" s="128"/>
      <c r="S47" s="128"/>
      <c r="T47" s="128"/>
      <c r="U47" s="128"/>
      <c r="V47" s="128"/>
      <c r="W47" s="128"/>
      <c r="X47" s="128"/>
      <c r="Y47" s="128"/>
      <c r="Z47" s="128"/>
      <c r="AA47" s="128"/>
      <c r="AB47" s="128"/>
      <c r="AC47" s="128"/>
      <c r="AD47" s="128"/>
      <c r="AE47" s="128"/>
      <c r="AF47" s="128"/>
      <c r="AG47" s="122"/>
      <c r="AH47" s="122"/>
      <c r="AI47" s="122"/>
      <c r="AJ47" s="122"/>
      <c r="AK47" s="122"/>
      <c r="AL47" s="122"/>
      <c r="AM47" s="122"/>
      <c r="AN47" s="122"/>
      <c r="AO47" s="122"/>
      <c r="AP47" s="122"/>
      <c r="AQ47" s="122"/>
      <c r="AR47" s="122"/>
      <c r="AS47" s="122"/>
      <c r="AT47" s="122"/>
      <c r="AU47" s="122"/>
      <c r="AV47" s="122"/>
      <c r="AW47" s="122"/>
      <c r="AX47" s="122"/>
      <c r="AY47" s="122"/>
      <c r="AZ47" s="122"/>
      <c r="BA47" s="122"/>
      <c r="BB47" s="122"/>
      <c r="BC47" s="122"/>
      <c r="BD47" s="122"/>
      <c r="BE47" s="122"/>
      <c r="BF47" s="47"/>
      <c r="BG47" s="2"/>
      <c r="BH47" s="2"/>
      <c r="BI47" s="2"/>
    </row>
    <row r="48" spans="1:74" s="79" customFormat="1" ht="16.5" customHeight="1" thickBot="1">
      <c r="A48" s="2"/>
      <c r="B48" s="131" t="s">
        <v>344</v>
      </c>
      <c r="C48" s="172"/>
      <c r="D48" s="172"/>
      <c r="E48" s="172"/>
      <c r="F48" s="172"/>
      <c r="G48" s="172"/>
      <c r="H48" s="128"/>
      <c r="I48" s="128"/>
      <c r="J48" s="128"/>
      <c r="K48" s="128"/>
      <c r="L48" s="128"/>
      <c r="M48" s="128"/>
      <c r="N48" s="128"/>
      <c r="O48" s="128"/>
      <c r="P48" s="128"/>
      <c r="Q48" s="128"/>
      <c r="R48" s="128"/>
      <c r="S48" s="128"/>
      <c r="T48" s="128"/>
      <c r="U48" s="128"/>
      <c r="V48" s="128"/>
      <c r="W48" s="128"/>
      <c r="X48" s="128"/>
      <c r="Y48" s="128"/>
      <c r="Z48" s="128"/>
      <c r="AA48" s="128"/>
      <c r="AB48" s="128"/>
      <c r="AC48" s="128"/>
      <c r="AD48" s="128"/>
      <c r="AE48" s="128"/>
      <c r="AF48" s="128"/>
      <c r="AG48" s="122"/>
      <c r="AH48" s="122"/>
      <c r="AI48" s="122"/>
      <c r="AJ48" s="122"/>
      <c r="AK48" s="122"/>
      <c r="AL48" s="122"/>
      <c r="AM48" s="122"/>
      <c r="AN48" s="122"/>
      <c r="AO48" s="122"/>
      <c r="AP48" s="122"/>
      <c r="AQ48" s="122"/>
      <c r="AR48" s="122"/>
      <c r="AS48" s="122"/>
      <c r="AT48" s="122"/>
      <c r="AU48" s="122"/>
      <c r="AV48" s="122"/>
      <c r="AW48" s="122"/>
      <c r="AX48" s="122"/>
      <c r="AY48" s="122"/>
      <c r="AZ48" s="122"/>
      <c r="BA48" s="122"/>
      <c r="BB48" s="122"/>
      <c r="BC48" s="122"/>
      <c r="BD48" s="122"/>
      <c r="BE48" s="122"/>
      <c r="BF48" s="47"/>
      <c r="BG48" s="2"/>
      <c r="BH48" s="2"/>
      <c r="BI48" s="2"/>
    </row>
    <row r="49" spans="1:67" s="79" customFormat="1" ht="15" customHeight="1">
      <c r="A49" s="2"/>
      <c r="B49" s="1420" t="s">
        <v>320</v>
      </c>
      <c r="C49" s="1421"/>
      <c r="D49" s="1421"/>
      <c r="E49" s="1421"/>
      <c r="F49" s="1421"/>
      <c r="G49" s="1422"/>
      <c r="H49" s="1423" t="s">
        <v>316</v>
      </c>
      <c r="I49" s="1424"/>
      <c r="J49" s="1424"/>
      <c r="K49" s="1424"/>
      <c r="L49" s="1424"/>
      <c r="M49" s="1424"/>
      <c r="N49" s="1424"/>
      <c r="O49" s="1424"/>
      <c r="P49" s="1424"/>
      <c r="Q49" s="1424"/>
      <c r="R49" s="1424"/>
      <c r="S49" s="1424"/>
      <c r="T49" s="1424"/>
      <c r="U49" s="1424"/>
      <c r="V49" s="1424"/>
      <c r="W49" s="1424"/>
      <c r="X49" s="1424"/>
      <c r="Y49" s="1424"/>
      <c r="Z49" s="1424"/>
      <c r="AA49" s="1424"/>
      <c r="AB49" s="1424"/>
      <c r="AC49" s="1424"/>
      <c r="AD49" s="1424"/>
      <c r="AE49" s="1424"/>
      <c r="AF49" s="1425"/>
      <c r="AG49" s="1423" t="s">
        <v>335</v>
      </c>
      <c r="AH49" s="1424"/>
      <c r="AI49" s="1424"/>
      <c r="AJ49" s="1424"/>
      <c r="AK49" s="1424"/>
      <c r="AL49" s="1424"/>
      <c r="AM49" s="1424"/>
      <c r="AN49" s="1424"/>
      <c r="AO49" s="1424"/>
      <c r="AP49" s="1424"/>
      <c r="AQ49" s="1424"/>
      <c r="AR49" s="1424"/>
      <c r="AS49" s="1424"/>
      <c r="AT49" s="1424"/>
      <c r="AU49" s="1424"/>
      <c r="AV49" s="1424"/>
      <c r="AW49" s="1424"/>
      <c r="AX49" s="1424"/>
      <c r="AY49" s="1424"/>
      <c r="AZ49" s="1424"/>
      <c r="BA49" s="1424"/>
      <c r="BB49" s="1424"/>
      <c r="BC49" s="1424"/>
      <c r="BD49" s="1424"/>
      <c r="BE49" s="1426"/>
      <c r="BF49" s="47"/>
      <c r="BG49" s="2"/>
      <c r="BH49" s="2"/>
      <c r="BI49" s="2"/>
    </row>
    <row r="50" spans="1:67" s="79" customFormat="1" ht="12" customHeight="1">
      <c r="A50" s="2"/>
      <c r="B50" s="1398" t="s">
        <v>326</v>
      </c>
      <c r="C50" s="1399"/>
      <c r="D50" s="1399"/>
      <c r="E50" s="1399"/>
      <c r="F50" s="1399"/>
      <c r="G50" s="1400"/>
      <c r="H50" s="123" t="s">
        <v>402</v>
      </c>
      <c r="I50" s="125"/>
      <c r="J50" s="125"/>
      <c r="K50" s="125"/>
      <c r="L50" s="1404"/>
      <c r="M50" s="1404"/>
      <c r="N50" s="1404"/>
      <c r="O50" s="1404"/>
      <c r="P50" s="1404"/>
      <c r="Q50" s="1404"/>
      <c r="R50" s="1404"/>
      <c r="S50" s="1404"/>
      <c r="T50" s="1404"/>
      <c r="U50" s="1404"/>
      <c r="V50" s="1404"/>
      <c r="W50" s="1404"/>
      <c r="X50" s="1404"/>
      <c r="Y50" s="1404"/>
      <c r="Z50" s="1404"/>
      <c r="AA50" s="1404"/>
      <c r="AB50" s="1404"/>
      <c r="AC50" s="1404"/>
      <c r="AD50" s="1404"/>
      <c r="AE50" s="1404"/>
      <c r="AF50" s="1405"/>
      <c r="AG50" s="123" t="s">
        <v>307</v>
      </c>
      <c r="AH50" s="125"/>
      <c r="AI50" s="125"/>
      <c r="AJ50" s="125"/>
      <c r="AK50" s="1404"/>
      <c r="AL50" s="1404"/>
      <c r="AM50" s="1404"/>
      <c r="AN50" s="1404"/>
      <c r="AO50" s="1404"/>
      <c r="AP50" s="1404"/>
      <c r="AQ50" s="1404"/>
      <c r="AR50" s="1404"/>
      <c r="AS50" s="1404"/>
      <c r="AT50" s="1404"/>
      <c r="AU50" s="1404"/>
      <c r="AV50" s="1404"/>
      <c r="AW50" s="1404"/>
      <c r="AX50" s="1404"/>
      <c r="AY50" s="1404"/>
      <c r="AZ50" s="1404"/>
      <c r="BA50" s="1404"/>
      <c r="BB50" s="1404"/>
      <c r="BC50" s="1404"/>
      <c r="BD50" s="1404"/>
      <c r="BE50" s="1406"/>
      <c r="BF50" s="47"/>
      <c r="BG50" s="2"/>
      <c r="BH50" s="2"/>
      <c r="BI50" s="2"/>
    </row>
    <row r="51" spans="1:67" s="79" customFormat="1" ht="18" customHeight="1">
      <c r="A51" s="2"/>
      <c r="B51" s="1401"/>
      <c r="C51" s="1402"/>
      <c r="D51" s="1402"/>
      <c r="E51" s="1402"/>
      <c r="F51" s="1402"/>
      <c r="G51" s="1403"/>
      <c r="H51" s="1407"/>
      <c r="I51" s="1408"/>
      <c r="J51" s="1408"/>
      <c r="K51" s="1408"/>
      <c r="L51" s="1408"/>
      <c r="M51" s="1408"/>
      <c r="N51" s="1408"/>
      <c r="O51" s="1408"/>
      <c r="P51" s="1408"/>
      <c r="Q51" s="1408"/>
      <c r="R51" s="1408"/>
      <c r="S51" s="1408"/>
      <c r="T51" s="1408"/>
      <c r="U51" s="1408"/>
      <c r="V51" s="1408"/>
      <c r="W51" s="1408"/>
      <c r="X51" s="1408"/>
      <c r="Y51" s="1408"/>
      <c r="Z51" s="1408"/>
      <c r="AA51" s="1408"/>
      <c r="AB51" s="1408"/>
      <c r="AC51" s="1408"/>
      <c r="AD51" s="1408"/>
      <c r="AE51" s="1408"/>
      <c r="AF51" s="1409"/>
      <c r="AG51" s="1407"/>
      <c r="AH51" s="1408"/>
      <c r="AI51" s="1408"/>
      <c r="AJ51" s="1408"/>
      <c r="AK51" s="1408"/>
      <c r="AL51" s="1408"/>
      <c r="AM51" s="1408"/>
      <c r="AN51" s="1408"/>
      <c r="AO51" s="1408"/>
      <c r="AP51" s="1408"/>
      <c r="AQ51" s="1408"/>
      <c r="AR51" s="1408"/>
      <c r="AS51" s="1408"/>
      <c r="AT51" s="1408"/>
      <c r="AU51" s="1408"/>
      <c r="AV51" s="1408"/>
      <c r="AW51" s="1408"/>
      <c r="AX51" s="1408"/>
      <c r="AY51" s="1408"/>
      <c r="AZ51" s="1408"/>
      <c r="BA51" s="1408"/>
      <c r="BB51" s="1408"/>
      <c r="BC51" s="1408"/>
      <c r="BD51" s="1408"/>
      <c r="BE51" s="1410"/>
      <c r="BF51" s="47"/>
      <c r="BG51" s="2"/>
      <c r="BH51" s="2"/>
      <c r="BI51" s="2"/>
    </row>
    <row r="52" spans="1:67" s="79" customFormat="1" ht="12" customHeight="1">
      <c r="A52" s="2"/>
      <c r="B52" s="1411" t="s">
        <v>20</v>
      </c>
      <c r="C52" s="1399"/>
      <c r="D52" s="1399"/>
      <c r="E52" s="1399"/>
      <c r="F52" s="1399"/>
      <c r="G52" s="1400"/>
      <c r="H52" s="129" t="s">
        <v>308</v>
      </c>
      <c r="I52" s="1415"/>
      <c r="J52" s="1415"/>
      <c r="K52" s="1415"/>
      <c r="L52" s="142" t="s">
        <v>24</v>
      </c>
      <c r="M52" s="1415"/>
      <c r="N52" s="1415"/>
      <c r="O52" s="1415"/>
      <c r="P52" s="1415"/>
      <c r="Q52" s="143"/>
      <c r="R52" s="143"/>
      <c r="S52" s="144"/>
      <c r="T52" s="143"/>
      <c r="U52" s="143"/>
      <c r="V52" s="143"/>
      <c r="W52" s="143"/>
      <c r="X52" s="143"/>
      <c r="Y52" s="143"/>
      <c r="Z52" s="143"/>
      <c r="AA52" s="143"/>
      <c r="AB52" s="143"/>
      <c r="AC52" s="143"/>
      <c r="AD52" s="143"/>
      <c r="AE52" s="143"/>
      <c r="AF52" s="145"/>
      <c r="AG52" s="129" t="s">
        <v>308</v>
      </c>
      <c r="AH52" s="1415"/>
      <c r="AI52" s="1415"/>
      <c r="AJ52" s="1415"/>
      <c r="AK52" s="142" t="s">
        <v>366</v>
      </c>
      <c r="AL52" s="1415"/>
      <c r="AM52" s="1415"/>
      <c r="AN52" s="1415"/>
      <c r="AO52" s="1415"/>
      <c r="AP52" s="143"/>
      <c r="AQ52" s="143"/>
      <c r="AR52" s="143"/>
      <c r="AS52" s="144"/>
      <c r="AT52" s="143"/>
      <c r="AU52" s="143"/>
      <c r="AV52" s="143"/>
      <c r="AW52" s="143"/>
      <c r="AX52" s="143"/>
      <c r="AY52" s="143"/>
      <c r="AZ52" s="143"/>
      <c r="BA52" s="143"/>
      <c r="BB52" s="143"/>
      <c r="BC52" s="143"/>
      <c r="BD52" s="143"/>
      <c r="BE52" s="146"/>
      <c r="BF52" s="47"/>
      <c r="BG52" s="2"/>
      <c r="BH52" s="2"/>
      <c r="BI52" s="2"/>
      <c r="BJ52" s="30"/>
      <c r="BK52" s="30"/>
      <c r="BL52" s="30"/>
      <c r="BM52" s="30"/>
      <c r="BN52" s="30"/>
      <c r="BO52" s="30"/>
    </row>
    <row r="53" spans="1:67" s="79" customFormat="1" ht="27" customHeight="1" thickBot="1">
      <c r="A53" s="2"/>
      <c r="B53" s="1412"/>
      <c r="C53" s="1413"/>
      <c r="D53" s="1413"/>
      <c r="E53" s="1413"/>
      <c r="F53" s="1413"/>
      <c r="G53" s="1414"/>
      <c r="H53" s="1392"/>
      <c r="I53" s="1393"/>
      <c r="J53" s="1393"/>
      <c r="K53" s="1393"/>
      <c r="L53" s="1393"/>
      <c r="M53" s="1393"/>
      <c r="N53" s="1393"/>
      <c r="O53" s="1393"/>
      <c r="P53" s="1393"/>
      <c r="Q53" s="1393"/>
      <c r="R53" s="1393"/>
      <c r="S53" s="1393"/>
      <c r="T53" s="1393"/>
      <c r="U53" s="1393"/>
      <c r="V53" s="1393"/>
      <c r="W53" s="1393"/>
      <c r="X53" s="1393"/>
      <c r="Y53" s="1393"/>
      <c r="Z53" s="1393"/>
      <c r="AA53" s="1393"/>
      <c r="AB53" s="1393"/>
      <c r="AC53" s="1393"/>
      <c r="AD53" s="1393"/>
      <c r="AE53" s="1393"/>
      <c r="AF53" s="1394"/>
      <c r="AG53" s="1395"/>
      <c r="AH53" s="1396"/>
      <c r="AI53" s="1396"/>
      <c r="AJ53" s="1396"/>
      <c r="AK53" s="1396"/>
      <c r="AL53" s="1396"/>
      <c r="AM53" s="1396"/>
      <c r="AN53" s="1396"/>
      <c r="AO53" s="1396"/>
      <c r="AP53" s="1396"/>
      <c r="AQ53" s="1396"/>
      <c r="AR53" s="1396"/>
      <c r="AS53" s="1396"/>
      <c r="AT53" s="1396"/>
      <c r="AU53" s="1396"/>
      <c r="AV53" s="1396"/>
      <c r="AW53" s="1396"/>
      <c r="AX53" s="1396"/>
      <c r="AY53" s="1396"/>
      <c r="AZ53" s="1396"/>
      <c r="BA53" s="1396"/>
      <c r="BB53" s="1396"/>
      <c r="BC53" s="1396"/>
      <c r="BD53" s="1396"/>
      <c r="BE53" s="1397"/>
      <c r="BF53" s="47"/>
      <c r="BG53" s="2"/>
      <c r="BH53" s="2"/>
      <c r="BI53" s="2"/>
    </row>
    <row r="54" spans="1:67" s="79" customFormat="1" ht="12" customHeight="1">
      <c r="A54" s="2"/>
      <c r="B54" s="172"/>
      <c r="C54" s="136" t="s">
        <v>327</v>
      </c>
      <c r="D54" s="172"/>
      <c r="E54" s="172"/>
      <c r="F54" s="172"/>
      <c r="G54" s="172"/>
      <c r="H54" s="30"/>
      <c r="I54" s="128"/>
      <c r="J54" s="128"/>
      <c r="K54" s="128"/>
      <c r="L54" s="128"/>
      <c r="M54" s="128"/>
      <c r="N54" s="128"/>
      <c r="O54" s="128"/>
      <c r="P54" s="128"/>
      <c r="Q54" s="128"/>
      <c r="R54" s="128"/>
      <c r="S54" s="128"/>
      <c r="T54" s="128"/>
      <c r="U54" s="128"/>
      <c r="V54" s="128"/>
      <c r="W54" s="128"/>
      <c r="X54" s="128"/>
      <c r="Y54" s="128"/>
      <c r="Z54" s="128"/>
      <c r="AA54" s="128"/>
      <c r="AB54" s="128"/>
      <c r="AC54" s="128"/>
      <c r="AD54" s="128"/>
      <c r="AE54" s="128"/>
      <c r="AF54" s="128"/>
      <c r="AG54" s="122"/>
      <c r="AH54" s="122"/>
      <c r="AI54" s="122"/>
      <c r="AJ54" s="122"/>
      <c r="AK54" s="122"/>
      <c r="AL54" s="122"/>
      <c r="AM54" s="122"/>
      <c r="AN54" s="122"/>
      <c r="AO54" s="122"/>
      <c r="AP54" s="122"/>
      <c r="AQ54" s="122"/>
      <c r="AR54" s="122"/>
      <c r="AS54" s="122"/>
      <c r="AT54" s="122"/>
      <c r="AU54" s="122"/>
      <c r="AV54" s="122"/>
      <c r="AW54" s="122"/>
      <c r="AX54" s="122"/>
      <c r="AY54" s="122"/>
      <c r="AZ54" s="122"/>
      <c r="BA54" s="122"/>
      <c r="BB54" s="122"/>
      <c r="BC54" s="122"/>
      <c r="BD54" s="122"/>
      <c r="BE54" s="122"/>
      <c r="BF54" s="47"/>
      <c r="BG54" s="2"/>
      <c r="BH54" s="2"/>
      <c r="BI54" s="2"/>
    </row>
    <row r="55" spans="1:67" s="79" customFormat="1" ht="12" customHeight="1">
      <c r="A55" s="2"/>
      <c r="B55" s="172"/>
      <c r="C55" s="136" t="s">
        <v>328</v>
      </c>
      <c r="D55" s="172"/>
      <c r="E55" s="172"/>
      <c r="F55" s="172"/>
      <c r="G55" s="172"/>
      <c r="H55" s="30"/>
      <c r="I55" s="128"/>
      <c r="J55" s="30"/>
      <c r="K55" s="30"/>
      <c r="L55" s="30"/>
      <c r="M55" s="30"/>
      <c r="N55" s="30"/>
      <c r="O55" s="30"/>
      <c r="P55" s="30"/>
      <c r="Q55" s="30"/>
      <c r="R55" s="30"/>
      <c r="S55" s="30"/>
      <c r="T55" s="30"/>
      <c r="U55" s="30"/>
      <c r="V55" s="30"/>
      <c r="W55" s="30"/>
      <c r="X55" s="30"/>
      <c r="Y55" s="30"/>
      <c r="Z55" s="30"/>
      <c r="AA55" s="30"/>
      <c r="AB55" s="30"/>
      <c r="AC55" s="30"/>
      <c r="AD55" s="30"/>
      <c r="AE55" s="31"/>
      <c r="AF55" s="31"/>
      <c r="AG55" s="30"/>
      <c r="AH55" s="30"/>
      <c r="AI55" s="30"/>
      <c r="AJ55" s="30"/>
      <c r="AK55" s="30"/>
      <c r="AL55" s="30"/>
      <c r="AM55" s="30"/>
      <c r="AN55" s="30"/>
      <c r="AO55" s="30"/>
      <c r="AP55" s="30"/>
      <c r="AQ55" s="30"/>
      <c r="AR55" s="30"/>
      <c r="AS55" s="30"/>
      <c r="AT55" s="30"/>
      <c r="AU55" s="30"/>
      <c r="AV55" s="30"/>
      <c r="AW55" s="30"/>
      <c r="AX55" s="30"/>
      <c r="AY55" s="30"/>
      <c r="AZ55" s="30"/>
      <c r="BA55" s="30"/>
      <c r="BB55" s="30"/>
      <c r="BC55" s="30"/>
      <c r="BD55" s="30"/>
      <c r="BE55" s="30"/>
      <c r="BF55" s="30"/>
      <c r="BG55" s="30"/>
      <c r="BH55" s="30"/>
      <c r="BI55" s="30"/>
      <c r="BJ55" s="30"/>
      <c r="BK55" s="30"/>
      <c r="BL55" s="30"/>
    </row>
    <row r="56" spans="1:67" s="79" customFormat="1" ht="12" customHeight="1">
      <c r="A56" s="2"/>
      <c r="B56" s="172"/>
      <c r="C56" s="136"/>
      <c r="D56" s="172"/>
      <c r="E56" s="172"/>
      <c r="F56" s="172"/>
      <c r="G56" s="172"/>
      <c r="H56" s="30"/>
      <c r="I56" s="128"/>
      <c r="J56" s="30"/>
      <c r="K56" s="30"/>
      <c r="L56" s="30"/>
      <c r="M56" s="30"/>
      <c r="N56" s="30"/>
      <c r="O56" s="30"/>
      <c r="P56" s="30"/>
      <c r="Q56" s="30"/>
      <c r="R56" s="30"/>
      <c r="S56" s="30"/>
      <c r="T56" s="30"/>
      <c r="U56" s="30"/>
      <c r="V56" s="30"/>
      <c r="W56" s="30"/>
      <c r="X56" s="30"/>
      <c r="Y56" s="30"/>
      <c r="Z56" s="30"/>
      <c r="AA56" s="30"/>
      <c r="AB56" s="30"/>
      <c r="AC56" s="30"/>
      <c r="AD56" s="30"/>
      <c r="AE56" s="31"/>
      <c r="AF56" s="31"/>
      <c r="AG56" s="30"/>
      <c r="AH56" s="30"/>
      <c r="AI56" s="30"/>
      <c r="AJ56" s="30"/>
      <c r="AK56" s="30"/>
      <c r="AL56" s="30"/>
      <c r="AM56" s="30"/>
      <c r="AN56" s="30"/>
      <c r="AO56" s="30"/>
      <c r="AP56" s="30"/>
      <c r="AQ56" s="30"/>
      <c r="AR56" s="30"/>
      <c r="AS56" s="30"/>
      <c r="AT56" s="30"/>
      <c r="AU56" s="30"/>
      <c r="AV56" s="30"/>
      <c r="AW56" s="30"/>
      <c r="AX56" s="30"/>
      <c r="AY56" s="30"/>
      <c r="AZ56" s="30"/>
      <c r="BA56" s="30"/>
      <c r="BB56" s="30"/>
      <c r="BC56" s="30"/>
      <c r="BD56" s="30"/>
      <c r="BE56" s="30"/>
      <c r="BF56" s="30"/>
      <c r="BG56" s="30"/>
      <c r="BH56" s="30"/>
      <c r="BI56" s="30"/>
      <c r="BJ56" s="30"/>
      <c r="BK56" s="30"/>
      <c r="BL56" s="30"/>
    </row>
    <row r="57" spans="1:67" s="79" customFormat="1" ht="12" customHeight="1">
      <c r="A57" s="2"/>
      <c r="B57" s="164" t="s">
        <v>355</v>
      </c>
      <c r="C57" s="136"/>
      <c r="D57" s="172"/>
      <c r="E57" s="172"/>
      <c r="F57" s="172"/>
      <c r="G57" s="172"/>
      <c r="H57" s="30"/>
      <c r="I57" s="128"/>
      <c r="J57" s="30"/>
      <c r="K57" s="30"/>
      <c r="L57" s="30"/>
      <c r="M57" s="30"/>
      <c r="N57" s="30"/>
      <c r="O57" s="30"/>
      <c r="P57" s="30"/>
      <c r="Q57" s="30"/>
      <c r="R57" s="30"/>
      <c r="S57" s="30"/>
      <c r="T57" s="30"/>
      <c r="U57" s="30"/>
      <c r="V57" s="30"/>
      <c r="W57" s="30"/>
      <c r="X57" s="30"/>
      <c r="Y57" s="30"/>
      <c r="Z57" s="30"/>
      <c r="AA57" s="30"/>
      <c r="AB57" s="30"/>
      <c r="AC57" s="30"/>
      <c r="AD57" s="30"/>
      <c r="AE57" s="31"/>
      <c r="AF57" s="31"/>
      <c r="AG57" s="30"/>
      <c r="AH57" s="30"/>
      <c r="AI57" s="30"/>
      <c r="AJ57" s="30"/>
      <c r="AK57" s="30"/>
      <c r="AL57" s="30"/>
      <c r="AM57" s="30"/>
      <c r="AN57" s="30"/>
      <c r="AO57" s="30"/>
      <c r="AP57" s="30"/>
      <c r="AQ57" s="30"/>
      <c r="AR57" s="30"/>
      <c r="AS57" s="30"/>
      <c r="AT57" s="30"/>
      <c r="AU57" s="30"/>
      <c r="AV57" s="30"/>
      <c r="AW57" s="30"/>
      <c r="AX57" s="30"/>
      <c r="AY57" s="30"/>
      <c r="AZ57" s="30"/>
      <c r="BA57" s="30"/>
      <c r="BB57" s="30"/>
      <c r="BC57" s="30"/>
      <c r="BD57" s="30"/>
      <c r="BE57" s="30"/>
      <c r="BF57" s="30"/>
      <c r="BG57" s="30"/>
      <c r="BH57" s="30"/>
      <c r="BI57" s="30"/>
      <c r="BJ57" s="30"/>
      <c r="BK57" s="30"/>
      <c r="BL57" s="30"/>
    </row>
    <row r="58" spans="1:67" s="79" customFormat="1" ht="12" customHeight="1">
      <c r="A58" s="2"/>
      <c r="B58" s="150"/>
      <c r="C58" s="164" t="s">
        <v>364</v>
      </c>
      <c r="D58" s="172"/>
      <c r="E58" s="172"/>
      <c r="F58" s="172"/>
      <c r="G58" s="172"/>
      <c r="H58" s="128"/>
      <c r="I58" s="128"/>
      <c r="J58" s="128"/>
      <c r="K58" s="128"/>
      <c r="L58" s="128"/>
      <c r="M58" s="128"/>
      <c r="N58" s="128"/>
      <c r="O58" s="128"/>
      <c r="P58" s="128"/>
      <c r="Q58" s="128"/>
      <c r="R58" s="128"/>
      <c r="S58" s="128"/>
      <c r="T58" s="128"/>
      <c r="U58" s="128"/>
      <c r="V58" s="128"/>
      <c r="W58" s="128"/>
      <c r="X58" s="128"/>
      <c r="Y58" s="128"/>
      <c r="Z58" s="128"/>
      <c r="AA58" s="128"/>
      <c r="AB58" s="128"/>
      <c r="AC58" s="128"/>
      <c r="AD58" s="128"/>
      <c r="AE58" s="128"/>
      <c r="AF58" s="128"/>
      <c r="AG58" s="122"/>
      <c r="AH58" s="122"/>
      <c r="AI58" s="122"/>
      <c r="AJ58" s="122"/>
      <c r="AK58" s="122"/>
      <c r="AL58" s="122"/>
      <c r="AM58" s="122"/>
      <c r="AN58" s="122"/>
      <c r="AO58" s="122"/>
      <c r="AP58" s="122"/>
      <c r="AQ58" s="122"/>
      <c r="AR58" s="122"/>
      <c r="AS58" s="122"/>
      <c r="AT58" s="122"/>
      <c r="AU58" s="122"/>
      <c r="AV58" s="122"/>
      <c r="AW58" s="122"/>
      <c r="AX58" s="122"/>
      <c r="AY58" s="122"/>
      <c r="AZ58" s="122"/>
      <c r="BA58" s="122"/>
      <c r="BB58" s="122"/>
      <c r="BC58" s="122"/>
      <c r="BD58" s="122"/>
      <c r="BE58" s="122"/>
      <c r="BF58" s="47"/>
      <c r="BG58" s="2"/>
      <c r="BH58" s="2"/>
      <c r="BI58" s="2"/>
    </row>
    <row r="59" spans="1:67" s="79" customFormat="1" ht="12" customHeight="1">
      <c r="A59" s="2"/>
      <c r="B59" s="150"/>
      <c r="C59" s="164" t="s">
        <v>365</v>
      </c>
      <c r="D59" s="172"/>
      <c r="E59" s="172"/>
      <c r="F59" s="172"/>
      <c r="G59" s="172"/>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2"/>
      <c r="AH59" s="122"/>
      <c r="AI59" s="122"/>
      <c r="AJ59" s="122"/>
      <c r="AK59" s="122"/>
      <c r="AL59" s="122"/>
      <c r="AM59" s="122"/>
      <c r="AN59" s="122"/>
      <c r="AO59" s="122"/>
      <c r="AP59" s="122"/>
      <c r="AQ59" s="122"/>
      <c r="AR59" s="122"/>
      <c r="AS59" s="122"/>
      <c r="AT59" s="122"/>
      <c r="AU59" s="122"/>
      <c r="AV59" s="122"/>
      <c r="AW59" s="122"/>
      <c r="AX59" s="122"/>
      <c r="AY59" s="122"/>
      <c r="AZ59" s="122"/>
      <c r="BA59" s="122"/>
      <c r="BB59" s="122"/>
      <c r="BC59" s="122"/>
      <c r="BD59" s="122"/>
      <c r="BE59" s="122"/>
      <c r="BF59" s="47"/>
      <c r="BG59" s="2"/>
      <c r="BH59" s="2"/>
      <c r="BI59" s="2"/>
    </row>
    <row r="60" spans="1:67" s="79" customFormat="1" ht="12" customHeight="1">
      <c r="A60" s="2"/>
      <c r="B60" s="150"/>
      <c r="C60" s="164"/>
      <c r="D60" s="172"/>
      <c r="E60" s="172"/>
      <c r="F60" s="172"/>
      <c r="G60" s="172"/>
      <c r="H60" s="128"/>
      <c r="I60" s="128"/>
      <c r="J60" s="128"/>
      <c r="K60" s="128"/>
      <c r="L60" s="128"/>
      <c r="M60" s="128"/>
      <c r="N60" s="128"/>
      <c r="O60" s="128"/>
      <c r="P60" s="128"/>
      <c r="Q60" s="128"/>
      <c r="R60" s="128"/>
      <c r="S60" s="128"/>
      <c r="T60" s="128"/>
      <c r="U60" s="128"/>
      <c r="V60" s="128"/>
      <c r="W60" s="128"/>
      <c r="X60" s="128"/>
      <c r="Y60" s="128"/>
      <c r="Z60" s="128"/>
      <c r="AA60" s="128"/>
      <c r="AB60" s="128"/>
      <c r="AC60" s="128"/>
      <c r="AD60" s="128"/>
      <c r="AE60" s="128"/>
      <c r="AF60" s="128"/>
      <c r="AG60" s="122"/>
      <c r="AH60" s="122"/>
      <c r="AI60" s="122"/>
      <c r="AJ60" s="122"/>
      <c r="AK60" s="122"/>
      <c r="AL60" s="122"/>
      <c r="AM60" s="122"/>
      <c r="AN60" s="122"/>
      <c r="AO60" s="122"/>
      <c r="AP60" s="122"/>
      <c r="AQ60" s="122"/>
      <c r="AR60" s="122"/>
      <c r="AS60" s="122"/>
      <c r="AT60" s="122"/>
      <c r="AU60" s="122"/>
      <c r="AV60" s="122"/>
      <c r="AW60" s="122"/>
      <c r="AX60" s="122"/>
      <c r="AY60" s="122"/>
      <c r="AZ60" s="122"/>
      <c r="BA60" s="122"/>
      <c r="BB60" s="122"/>
      <c r="BC60" s="122"/>
      <c r="BD60" s="122"/>
      <c r="BE60" s="122"/>
      <c r="BF60" s="47"/>
      <c r="BG60" s="2"/>
      <c r="BH60" s="2"/>
      <c r="BI60" s="2"/>
    </row>
    <row r="61" spans="1:67" s="49" customFormat="1" ht="18" customHeight="1">
      <c r="A61" s="12"/>
      <c r="B61" s="7"/>
      <c r="C61" s="23"/>
      <c r="D61" s="23"/>
      <c r="E61" s="23"/>
      <c r="F61" s="23"/>
      <c r="G61" s="23"/>
      <c r="H61" s="23"/>
      <c r="I61" s="23"/>
      <c r="J61" s="23"/>
      <c r="K61" s="23"/>
      <c r="L61" s="23"/>
      <c r="M61" s="23"/>
      <c r="N61" s="23"/>
      <c r="O61" s="171"/>
      <c r="P61" s="171"/>
      <c r="Q61" s="171"/>
      <c r="R61" s="171"/>
      <c r="S61" s="171"/>
      <c r="T61" s="171"/>
      <c r="U61" s="171"/>
      <c r="V61" s="23"/>
      <c r="W61" s="23"/>
      <c r="X61" s="171"/>
      <c r="Y61" s="171"/>
      <c r="Z61" s="171"/>
      <c r="AA61" s="171"/>
      <c r="AB61" s="171"/>
      <c r="AC61" s="171"/>
      <c r="AD61" s="171"/>
      <c r="AE61" s="171"/>
      <c r="AF61" s="171"/>
      <c r="AG61" s="171"/>
      <c r="AH61" s="171"/>
      <c r="AI61" s="171"/>
      <c r="AJ61" s="171"/>
      <c r="AK61" s="171"/>
      <c r="AL61" s="171"/>
      <c r="AM61" s="171"/>
      <c r="AN61" s="171"/>
      <c r="AO61" s="171"/>
      <c r="AP61" s="171"/>
      <c r="AQ61" s="171"/>
      <c r="AR61" s="171"/>
      <c r="AS61" s="171"/>
      <c r="AT61" s="171"/>
      <c r="AU61" s="171"/>
      <c r="AV61" s="171"/>
      <c r="AW61" s="171"/>
      <c r="AX61" s="171"/>
      <c r="AY61" s="171"/>
      <c r="AZ61" s="171"/>
      <c r="BA61" s="171"/>
      <c r="BB61" s="171"/>
      <c r="BC61" s="171"/>
      <c r="BD61" s="171"/>
      <c r="BE61" s="171"/>
      <c r="BF61" s="171"/>
      <c r="BG61" s="171"/>
    </row>
    <row r="62" spans="1:67" ht="15" customHeight="1">
      <c r="A62" s="50"/>
      <c r="B62" s="48"/>
      <c r="C62" s="51"/>
      <c r="D62" s="40"/>
      <c r="E62" s="40"/>
      <c r="F62" s="40"/>
      <c r="G62" s="40"/>
      <c r="H62" s="40"/>
      <c r="I62" s="40"/>
      <c r="J62" s="40"/>
      <c r="K62" s="40"/>
      <c r="L62" s="40"/>
      <c r="M62" s="40"/>
      <c r="N62" s="40"/>
      <c r="O62" s="40"/>
      <c r="P62" s="40"/>
      <c r="Q62" s="40"/>
      <c r="R62" s="40"/>
      <c r="S62" s="40"/>
      <c r="T62" s="40"/>
      <c r="U62" s="40"/>
      <c r="V62" s="40"/>
      <c r="W62" s="40"/>
      <c r="X62" s="40"/>
      <c r="Y62" s="40"/>
      <c r="Z62" s="40"/>
      <c r="AA62" s="40"/>
      <c r="AB62" s="40"/>
      <c r="AC62" s="40"/>
      <c r="AD62" s="40"/>
      <c r="AE62" s="40"/>
      <c r="AF62" s="40"/>
      <c r="AG62" s="40"/>
      <c r="AH62" s="40"/>
      <c r="AI62" s="40"/>
      <c r="AJ62" s="40"/>
      <c r="AK62" s="40"/>
      <c r="AL62" s="40"/>
      <c r="AM62" s="40"/>
      <c r="AN62" s="40"/>
      <c r="AO62" s="40"/>
      <c r="AP62" s="40"/>
      <c r="AQ62" s="40"/>
      <c r="AR62" s="40"/>
      <c r="AS62" s="40"/>
      <c r="AT62" s="40"/>
      <c r="AU62" s="40"/>
      <c r="AV62" s="40"/>
      <c r="AW62" s="40"/>
      <c r="AX62" s="40"/>
      <c r="AY62" s="40"/>
      <c r="AZ62" s="40"/>
      <c r="BA62" s="40"/>
      <c r="BB62" s="40"/>
      <c r="BC62" s="40"/>
      <c r="BD62" s="40"/>
      <c r="BE62" s="40"/>
      <c r="BF62" s="40"/>
      <c r="BG62" s="52"/>
    </row>
    <row r="63" spans="1:67">
      <c r="A63" s="53"/>
      <c r="G63" s="53"/>
      <c r="H63" s="53"/>
    </row>
    <row r="64" spans="1:67">
      <c r="A64" s="53"/>
      <c r="G64" s="53"/>
      <c r="H64" s="53"/>
    </row>
    <row r="65" spans="1:8">
      <c r="A65" s="53"/>
      <c r="G65" s="53"/>
      <c r="H65" s="53"/>
    </row>
    <row r="66" spans="1:8">
      <c r="A66" s="53"/>
      <c r="G66" s="53"/>
      <c r="H66" s="53"/>
    </row>
    <row r="67" spans="1:8">
      <c r="A67" s="53"/>
      <c r="G67" s="53"/>
      <c r="H67" s="53"/>
    </row>
    <row r="68" spans="1:8">
      <c r="A68" s="53"/>
      <c r="G68" s="53"/>
      <c r="H68" s="53"/>
    </row>
    <row r="69" spans="1:8">
      <c r="A69" s="53"/>
      <c r="G69" s="53"/>
      <c r="H69" s="53"/>
    </row>
    <row r="70" spans="1:8">
      <c r="A70" s="53"/>
      <c r="G70" s="53"/>
      <c r="H70" s="53"/>
    </row>
    <row r="71" spans="1:8">
      <c r="G71" s="53"/>
      <c r="H71" s="53"/>
    </row>
    <row r="72" spans="1:8">
      <c r="G72" s="53"/>
      <c r="H72" s="53"/>
    </row>
    <row r="73" spans="1:8">
      <c r="G73" s="53"/>
      <c r="H73" s="53"/>
    </row>
    <row r="74" spans="1:8">
      <c r="G74" s="53"/>
      <c r="H74" s="53"/>
    </row>
    <row r="75" spans="1:8">
      <c r="G75" s="53"/>
      <c r="H75" s="53"/>
    </row>
    <row r="76" spans="1:8">
      <c r="G76" s="53"/>
      <c r="H76" s="53"/>
    </row>
  </sheetData>
  <sheetProtection formatCells="0" formatColumns="0" formatRows="0" insertColumns="0" insertRows="0" insertHyperlinks="0" deleteColumns="0" deleteRows="0" sort="0" autoFilter="0" pivotTables="0"/>
  <mergeCells count="129">
    <mergeCell ref="H12:K12"/>
    <mergeCell ref="L12:M12"/>
    <mergeCell ref="N12:Y12"/>
    <mergeCell ref="Z12:AA12"/>
    <mergeCell ref="AB12:AI12"/>
    <mergeCell ref="B10:BE10"/>
    <mergeCell ref="H6:K6"/>
    <mergeCell ref="L6:M6"/>
    <mergeCell ref="N6:Y6"/>
    <mergeCell ref="Z6:AA6"/>
    <mergeCell ref="AB6:AI6"/>
    <mergeCell ref="B7:G7"/>
    <mergeCell ref="H7:I7"/>
    <mergeCell ref="J7:K7"/>
    <mergeCell ref="L7:M7"/>
    <mergeCell ref="N7:O7"/>
    <mergeCell ref="X7:Y7"/>
    <mergeCell ref="Z7:AA7"/>
    <mergeCell ref="AB7:AC7"/>
    <mergeCell ref="AD7:AE7"/>
    <mergeCell ref="AF7:AG7"/>
    <mergeCell ref="AH7:AI7"/>
    <mergeCell ref="P7:Q7"/>
    <mergeCell ref="R7:S7"/>
    <mergeCell ref="T7:U7"/>
    <mergeCell ref="V7:W7"/>
    <mergeCell ref="B17:G18"/>
    <mergeCell ref="I17:K17"/>
    <mergeCell ref="M17:P17"/>
    <mergeCell ref="AH17:AJ17"/>
    <mergeCell ref="AL17:AO17"/>
    <mergeCell ref="H18:AF18"/>
    <mergeCell ref="AG18:BE18"/>
    <mergeCell ref="Z13:AA13"/>
    <mergeCell ref="AB13:AC13"/>
    <mergeCell ref="AD13:AE13"/>
    <mergeCell ref="AF13:AG13"/>
    <mergeCell ref="AH13:AI13"/>
    <mergeCell ref="B16:G16"/>
    <mergeCell ref="H16:AF16"/>
    <mergeCell ref="AG16:BE16"/>
    <mergeCell ref="R13:S13"/>
    <mergeCell ref="T13:U13"/>
    <mergeCell ref="V13:W13"/>
    <mergeCell ref="X13:Y13"/>
    <mergeCell ref="B13:G13"/>
    <mergeCell ref="H13:I13"/>
    <mergeCell ref="J13:K13"/>
    <mergeCell ref="L13:M13"/>
    <mergeCell ref="N13:O13"/>
    <mergeCell ref="B21:G21"/>
    <mergeCell ref="H21:AF21"/>
    <mergeCell ref="AG21:BE21"/>
    <mergeCell ref="B25:G25"/>
    <mergeCell ref="H25:AF25"/>
    <mergeCell ref="AG25:BE25"/>
    <mergeCell ref="B19:G19"/>
    <mergeCell ref="H19:AF19"/>
    <mergeCell ref="AG19:BE19"/>
    <mergeCell ref="B20:G20"/>
    <mergeCell ref="H20:AF20"/>
    <mergeCell ref="AG20:BE20"/>
    <mergeCell ref="P13:Q13"/>
    <mergeCell ref="P37:Q37"/>
    <mergeCell ref="H29:AF29"/>
    <mergeCell ref="AG29:BE29"/>
    <mergeCell ref="H36:K36"/>
    <mergeCell ref="L36:M36"/>
    <mergeCell ref="N36:Y36"/>
    <mergeCell ref="Z36:AA36"/>
    <mergeCell ref="AB36:AI36"/>
    <mergeCell ref="B26:G27"/>
    <mergeCell ref="L26:AF26"/>
    <mergeCell ref="AK26:BE26"/>
    <mergeCell ref="H27:AF27"/>
    <mergeCell ref="AG27:BE27"/>
    <mergeCell ref="B28:G29"/>
    <mergeCell ref="I28:K28"/>
    <mergeCell ref="M28:P28"/>
    <mergeCell ref="AH28:AJ28"/>
    <mergeCell ref="AL28:AO28"/>
    <mergeCell ref="B41:G42"/>
    <mergeCell ref="I41:K41"/>
    <mergeCell ref="M41:P41"/>
    <mergeCell ref="AH41:AJ41"/>
    <mergeCell ref="AL41:AO41"/>
    <mergeCell ref="H42:AF42"/>
    <mergeCell ref="AG42:BE42"/>
    <mergeCell ref="Z37:AA37"/>
    <mergeCell ref="AB37:AC37"/>
    <mergeCell ref="AD37:AE37"/>
    <mergeCell ref="AF37:AG37"/>
    <mergeCell ref="AH37:AI37"/>
    <mergeCell ref="B40:G40"/>
    <mergeCell ref="H40:AF40"/>
    <mergeCell ref="AG40:BE40"/>
    <mergeCell ref="R37:S37"/>
    <mergeCell ref="T37:U37"/>
    <mergeCell ref="V37:W37"/>
    <mergeCell ref="X37:Y37"/>
    <mergeCell ref="B37:G37"/>
    <mergeCell ref="H37:I37"/>
    <mergeCell ref="J37:K37"/>
    <mergeCell ref="L37:M37"/>
    <mergeCell ref="N37:O37"/>
    <mergeCell ref="B45:G45"/>
    <mergeCell ref="H45:AF45"/>
    <mergeCell ref="AG45:BE45"/>
    <mergeCell ref="B49:G49"/>
    <mergeCell ref="H49:AF49"/>
    <mergeCell ref="AG49:BE49"/>
    <mergeCell ref="B43:G43"/>
    <mergeCell ref="H43:AF43"/>
    <mergeCell ref="AG43:BE43"/>
    <mergeCell ref="B44:G44"/>
    <mergeCell ref="H44:AF44"/>
    <mergeCell ref="AG44:BE44"/>
    <mergeCell ref="H53:AF53"/>
    <mergeCell ref="AG53:BE53"/>
    <mergeCell ref="B50:G51"/>
    <mergeCell ref="L50:AF50"/>
    <mergeCell ref="AK50:BE50"/>
    <mergeCell ref="H51:AF51"/>
    <mergeCell ref="AG51:BE51"/>
    <mergeCell ref="B52:G53"/>
    <mergeCell ref="I52:K52"/>
    <mergeCell ref="M52:P52"/>
    <mergeCell ref="AH52:AJ52"/>
    <mergeCell ref="AL52:AO52"/>
  </mergeCells>
  <phoneticPr fontId="2"/>
  <dataValidations disablePrompts="1" count="4">
    <dataValidation imeMode="halfAlpha" allowBlank="1" showInputMessage="1" showErrorMessage="1" sqref="I17:P17 AH17:AO17 I28:P28 AH28:AO28 I41:P41 AH41:AO41 I52:P52 AH52:AO52" xr:uid="{00000000-0002-0000-1600-000000000000}"/>
    <dataValidation imeMode="halfKatakana" allowBlank="1" showInputMessage="1" showErrorMessage="1" sqref="L26:AF26 AK26:BE26 L50:AF50 AK50:BE50" xr:uid="{00000000-0002-0000-1600-000001000000}"/>
    <dataValidation type="list" allowBlank="1" showInputMessage="1" showErrorMessage="1" sqref="M61:N61 V61:W61" xr:uid="{00000000-0002-0000-1600-000002000000}">
      <formula1>"□,■"</formula1>
    </dataValidation>
    <dataValidation type="list" allowBlank="1" showInputMessage="1" showErrorMessage="1" sqref="H21:BE21 H45:BE45" xr:uid="{00000000-0002-0000-1600-000003000000}">
      <formula1>"▼プルダウンから選択してください,一戸建ての住宅,店舗等併用住宅,共同住宅・長屋（一棟申請）,共同住宅・長屋（住戸申請）"</formula1>
    </dataValidation>
  </dataValidations>
  <printOptions horizontalCentered="1"/>
  <pageMargins left="0.59055118110236227" right="0.39370078740157483" top="0.43307086614173229" bottom="0.39370078740157483" header="0.39370078740157483" footer="0.15748031496062992"/>
  <pageSetup paperSize="9" scale="99" fitToWidth="0" fitToHeight="0" orientation="portrait" r:id="rId1"/>
  <headerFooter>
    <oddFooter>&amp;R&amp;10【H30】長期優良住宅化リフォーム推進事業</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33CCFF"/>
  </sheetPr>
  <dimension ref="A1:CN46"/>
  <sheetViews>
    <sheetView showGridLines="0" view="pageBreakPreview" zoomScaleNormal="100" zoomScaleSheetLayoutView="100" workbookViewId="0">
      <selection activeCell="B10" sqref="B10:BE10"/>
    </sheetView>
  </sheetViews>
  <sheetFormatPr defaultColWidth="1.6640625" defaultRowHeight="13.2"/>
  <cols>
    <col min="4" max="4" width="1.6640625" customWidth="1"/>
    <col min="6" max="6" width="1.6640625" style="27"/>
  </cols>
  <sheetData>
    <row r="1" spans="1:92" ht="1.5" customHeight="1" thickBot="1"/>
    <row r="2" spans="1:92" ht="10.5" customHeight="1">
      <c r="A2" s="2"/>
      <c r="G2" s="1637" t="s">
        <v>15</v>
      </c>
      <c r="H2" s="1638"/>
      <c r="I2" s="1638"/>
      <c r="J2" s="1638"/>
      <c r="K2" s="1638"/>
      <c r="L2" s="1638"/>
      <c r="M2" s="1638"/>
      <c r="N2" s="1638"/>
      <c r="O2" s="1638"/>
      <c r="P2" s="1638"/>
      <c r="Q2" s="1638"/>
      <c r="R2" s="1639"/>
      <c r="S2" s="18"/>
      <c r="T2" s="1640" t="s">
        <v>12</v>
      </c>
      <c r="U2" s="1641"/>
      <c r="V2" s="1641"/>
      <c r="W2" s="1641"/>
      <c r="X2" s="1641"/>
      <c r="Y2" s="1641"/>
      <c r="Z2" s="1641"/>
      <c r="AA2" s="1641"/>
      <c r="AB2" s="1642"/>
      <c r="AC2" s="1646" t="s">
        <v>10</v>
      </c>
      <c r="AD2" s="974"/>
      <c r="AE2" s="974"/>
      <c r="AF2" s="974"/>
      <c r="AG2" s="16"/>
      <c r="AH2" s="17"/>
      <c r="AI2" s="973" t="s">
        <v>6</v>
      </c>
      <c r="AJ2" s="974"/>
      <c r="AK2" s="974"/>
      <c r="AL2" s="974"/>
      <c r="AM2" s="974"/>
      <c r="AN2" s="974"/>
      <c r="AO2" s="974"/>
      <c r="AP2" s="974"/>
      <c r="AQ2" s="974"/>
      <c r="AR2" s="974"/>
      <c r="AS2" s="974"/>
      <c r="AT2" s="974"/>
      <c r="AU2" s="974"/>
      <c r="AV2" s="974"/>
      <c r="AW2" s="974"/>
      <c r="AX2" s="975"/>
      <c r="AY2" s="16"/>
      <c r="AZ2" s="17"/>
      <c r="BA2" s="974" t="s">
        <v>11</v>
      </c>
      <c r="BB2" s="974"/>
      <c r="BC2" s="974"/>
      <c r="BD2" s="974"/>
      <c r="BE2" s="974"/>
      <c r="BF2" s="974"/>
      <c r="BG2" s="974"/>
      <c r="BH2" s="975"/>
      <c r="BI2" s="8"/>
      <c r="BJ2" s="8"/>
      <c r="BK2" s="8"/>
      <c r="BL2" s="8"/>
      <c r="BM2" s="8"/>
      <c r="BN2" s="8"/>
      <c r="BO2" s="8"/>
      <c r="BP2" s="8"/>
    </row>
    <row r="3" spans="1:92" ht="24" customHeight="1" thickBot="1">
      <c r="A3" s="2"/>
      <c r="G3" s="1647" t="e">
        <f>#REF!</f>
        <v>#REF!</v>
      </c>
      <c r="H3" s="1648"/>
      <c r="I3" s="1648"/>
      <c r="J3" s="1648"/>
      <c r="K3" s="1648"/>
      <c r="L3" s="1648"/>
      <c r="M3" s="1648"/>
      <c r="N3" s="1648"/>
      <c r="O3" s="1648"/>
      <c r="P3" s="1648"/>
      <c r="Q3" s="1648"/>
      <c r="R3" s="1649"/>
      <c r="S3" s="19"/>
      <c r="T3" s="1643"/>
      <c r="U3" s="1644"/>
      <c r="V3" s="1644"/>
      <c r="W3" s="1644"/>
      <c r="X3" s="1644"/>
      <c r="Y3" s="1644"/>
      <c r="Z3" s="1644"/>
      <c r="AA3" s="1644"/>
      <c r="AB3" s="1645"/>
      <c r="AC3" s="1650">
        <v>2</v>
      </c>
      <c r="AD3" s="1651"/>
      <c r="AE3" s="1652">
        <v>9</v>
      </c>
      <c r="AF3" s="1653"/>
      <c r="AG3" s="1654" t="s">
        <v>14</v>
      </c>
      <c r="AH3" s="1655"/>
      <c r="AI3" s="1631" t="e">
        <f>#REF!</f>
        <v>#REF!</v>
      </c>
      <c r="AJ3" s="1628"/>
      <c r="AK3" s="1631" t="e">
        <f>#REF!</f>
        <v>#REF!</v>
      </c>
      <c r="AL3" s="1635"/>
      <c r="AM3" s="1627" t="e">
        <f>#REF!</f>
        <v>#REF!</v>
      </c>
      <c r="AN3" s="1628"/>
      <c r="AO3" s="1631" t="e">
        <f>#REF!</f>
        <v>#REF!</v>
      </c>
      <c r="AP3" s="1628"/>
      <c r="AQ3" s="1631" t="e">
        <f>#REF!</f>
        <v>#REF!</v>
      </c>
      <c r="AR3" s="1635"/>
      <c r="AS3" s="1627" t="e">
        <f>#REF!</f>
        <v>#REF!</v>
      </c>
      <c r="AT3" s="1628"/>
      <c r="AU3" s="1631" t="e">
        <f>#REF!</f>
        <v>#REF!</v>
      </c>
      <c r="AV3" s="1628"/>
      <c r="AW3" s="1631" t="e">
        <f>#REF!</f>
        <v>#REF!</v>
      </c>
      <c r="AX3" s="1632"/>
      <c r="AY3" s="1633" t="s">
        <v>14</v>
      </c>
      <c r="AZ3" s="1634"/>
      <c r="BA3" s="1631" t="e">
        <f>#REF!</f>
        <v>#REF!</v>
      </c>
      <c r="BB3" s="1635"/>
      <c r="BC3" s="1627" t="e">
        <f>#REF!</f>
        <v>#REF!</v>
      </c>
      <c r="BD3" s="1628"/>
      <c r="BE3" s="1629" t="e">
        <f>#REF!</f>
        <v>#REF!</v>
      </c>
      <c r="BF3" s="1630"/>
      <c r="BG3" s="1629" t="e">
        <f>#REF!</f>
        <v>#REF!</v>
      </c>
      <c r="BH3" s="1656"/>
    </row>
    <row r="4" spans="1:92" s="14" customFormat="1" ht="12.75" customHeight="1">
      <c r="A4" s="13"/>
      <c r="B4" s="13"/>
      <c r="C4" s="13"/>
      <c r="D4" s="13"/>
      <c r="K4" s="13"/>
      <c r="L4" s="13"/>
      <c r="M4" s="13"/>
      <c r="N4" s="13"/>
      <c r="O4" s="13"/>
      <c r="P4" s="22"/>
      <c r="Q4" s="13"/>
      <c r="R4" s="13"/>
      <c r="S4" s="13"/>
      <c r="T4" s="13"/>
      <c r="U4" s="13"/>
      <c r="V4" s="13"/>
      <c r="W4" s="13"/>
      <c r="X4" s="13"/>
      <c r="Y4" s="13"/>
      <c r="Z4" s="13"/>
      <c r="AA4" s="13"/>
      <c r="AB4" s="13"/>
      <c r="AC4" s="29"/>
      <c r="AD4" s="29" t="s">
        <v>64</v>
      </c>
      <c r="AE4" s="29"/>
      <c r="AF4" s="13"/>
      <c r="AG4" s="13"/>
      <c r="AH4" s="15"/>
      <c r="AI4" s="15"/>
      <c r="AJ4" s="13"/>
      <c r="AK4" s="13"/>
      <c r="AL4" s="13"/>
      <c r="AM4" s="13"/>
      <c r="AN4" s="13"/>
      <c r="AO4" s="13"/>
      <c r="AP4" s="13"/>
    </row>
    <row r="5" spans="1:92" ht="10.5" customHeight="1">
      <c r="B5" s="1636" t="s">
        <v>284</v>
      </c>
      <c r="C5" s="1636"/>
      <c r="D5" s="1636"/>
      <c r="E5" s="1636"/>
      <c r="F5" s="1636"/>
      <c r="G5" s="1636"/>
      <c r="H5" s="1636"/>
      <c r="I5" s="1636"/>
      <c r="J5" s="1636"/>
      <c r="K5" s="1636"/>
      <c r="L5" s="1636"/>
      <c r="M5" s="1636"/>
      <c r="N5" s="1636"/>
      <c r="O5" s="1636"/>
      <c r="P5" s="1636"/>
      <c r="Q5" s="1636"/>
      <c r="R5" s="1636"/>
      <c r="S5" s="1636"/>
      <c r="T5" s="1636"/>
      <c r="U5" s="1636"/>
      <c r="V5" s="1636"/>
      <c r="W5" s="1636"/>
      <c r="X5" s="1636"/>
      <c r="Y5" s="1636"/>
      <c r="Z5" s="1636"/>
      <c r="AA5" s="1636"/>
      <c r="AB5" s="1636"/>
      <c r="AC5" s="1636"/>
      <c r="AD5" s="1636"/>
      <c r="AE5" s="1636"/>
      <c r="AF5" s="1636"/>
      <c r="AG5" s="1636"/>
      <c r="AH5" s="1636"/>
      <c r="AI5" s="1636"/>
      <c r="AJ5" s="1636"/>
      <c r="AK5" s="1636"/>
      <c r="AL5" s="1636"/>
      <c r="AM5" s="1636"/>
      <c r="AN5" s="1636"/>
      <c r="AO5" s="1636"/>
      <c r="AP5" s="1636"/>
      <c r="AQ5" s="1636"/>
      <c r="AR5" s="1636"/>
      <c r="AS5" s="1636"/>
      <c r="AT5" s="1636"/>
      <c r="AU5" s="1636"/>
      <c r="AV5" s="1636"/>
      <c r="AW5" s="1636"/>
      <c r="AX5" s="1636"/>
      <c r="AY5" s="1636"/>
      <c r="AZ5" s="1636"/>
      <c r="BA5" s="1636"/>
      <c r="BB5" s="1636"/>
      <c r="BC5" s="1636"/>
      <c r="BD5" s="1636"/>
      <c r="BE5" s="1636"/>
      <c r="BF5" s="1636"/>
      <c r="BG5" s="1636"/>
      <c r="BH5" s="1636"/>
    </row>
    <row r="6" spans="1:92" ht="10.5" customHeight="1">
      <c r="B6" s="1636"/>
      <c r="C6" s="1636"/>
      <c r="D6" s="1636"/>
      <c r="E6" s="1636"/>
      <c r="F6" s="1636"/>
      <c r="G6" s="1636"/>
      <c r="H6" s="1636"/>
      <c r="I6" s="1636"/>
      <c r="J6" s="1636"/>
      <c r="K6" s="1636"/>
      <c r="L6" s="1636"/>
      <c r="M6" s="1636"/>
      <c r="N6" s="1636"/>
      <c r="O6" s="1636"/>
      <c r="P6" s="1636"/>
      <c r="Q6" s="1636"/>
      <c r="R6" s="1636"/>
      <c r="S6" s="1636"/>
      <c r="T6" s="1636"/>
      <c r="U6" s="1636"/>
      <c r="V6" s="1636"/>
      <c r="W6" s="1636"/>
      <c r="X6" s="1636"/>
      <c r="Y6" s="1636"/>
      <c r="Z6" s="1636"/>
      <c r="AA6" s="1636"/>
      <c r="AB6" s="1636"/>
      <c r="AC6" s="1636"/>
      <c r="AD6" s="1636"/>
      <c r="AE6" s="1636"/>
      <c r="AF6" s="1636"/>
      <c r="AG6" s="1636"/>
      <c r="AH6" s="1636"/>
      <c r="AI6" s="1636"/>
      <c r="AJ6" s="1636"/>
      <c r="AK6" s="1636"/>
      <c r="AL6" s="1636"/>
      <c r="AM6" s="1636"/>
      <c r="AN6" s="1636"/>
      <c r="AO6" s="1636"/>
      <c r="AP6" s="1636"/>
      <c r="AQ6" s="1636"/>
      <c r="AR6" s="1636"/>
      <c r="AS6" s="1636"/>
      <c r="AT6" s="1636"/>
      <c r="AU6" s="1636"/>
      <c r="AV6" s="1636"/>
      <c r="AW6" s="1636"/>
      <c r="AX6" s="1636"/>
      <c r="AY6" s="1636"/>
      <c r="AZ6" s="1636"/>
      <c r="BA6" s="1636"/>
      <c r="BB6" s="1636"/>
      <c r="BC6" s="1636"/>
      <c r="BD6" s="1636"/>
      <c r="BE6" s="1636"/>
      <c r="BF6" s="1636"/>
      <c r="BG6" s="1636"/>
      <c r="BH6" s="1636"/>
    </row>
    <row r="7" spans="1:92" ht="6" customHeight="1"/>
    <row r="8" spans="1:92" ht="13.5" customHeight="1">
      <c r="B8" s="1737" t="s">
        <v>257</v>
      </c>
      <c r="C8" s="1737"/>
      <c r="D8" s="1737"/>
      <c r="E8" s="1737"/>
      <c r="F8" s="1737"/>
      <c r="G8" s="1737"/>
      <c r="H8" s="1737"/>
      <c r="I8" s="1737"/>
      <c r="J8" s="1737"/>
      <c r="K8" s="1737"/>
      <c r="L8" s="1737"/>
      <c r="M8" s="1737"/>
      <c r="N8" s="1737"/>
      <c r="O8" s="1737"/>
      <c r="P8" s="1737"/>
      <c r="Q8" s="1737"/>
      <c r="R8" s="1737"/>
      <c r="S8" s="1737"/>
      <c r="T8" s="1737"/>
      <c r="U8" s="1737"/>
      <c r="V8" s="1737"/>
      <c r="W8" s="1737"/>
      <c r="X8" s="1737"/>
      <c r="Y8" s="1737"/>
      <c r="Z8" s="1737"/>
      <c r="AA8" s="1737"/>
      <c r="AB8" s="1737"/>
      <c r="AC8" s="1737"/>
      <c r="AD8" s="1737"/>
      <c r="AE8" s="1737"/>
      <c r="AF8" s="1737"/>
      <c r="AG8" s="1737"/>
      <c r="AH8" s="1737"/>
      <c r="AI8" s="1737"/>
      <c r="AJ8" s="1737"/>
      <c r="AK8" s="1737"/>
      <c r="AL8" s="1737"/>
      <c r="AM8" s="1737"/>
      <c r="AN8" s="1737"/>
      <c r="AO8" s="1737"/>
      <c r="AP8" s="1737"/>
      <c r="AQ8" s="1737"/>
      <c r="AR8" s="1737"/>
      <c r="AS8" s="1737"/>
      <c r="AT8" s="1737"/>
      <c r="AU8" s="1737"/>
      <c r="AV8" s="1737"/>
      <c r="AW8" s="1737"/>
      <c r="AX8" s="1737"/>
      <c r="AY8" s="1737"/>
      <c r="AZ8" s="1737"/>
      <c r="BA8" s="1737"/>
      <c r="BB8" s="1737"/>
      <c r="BC8" s="1737"/>
      <c r="BD8" s="1737"/>
      <c r="BE8" s="1737"/>
      <c r="BF8" s="1737"/>
      <c r="BG8" s="1737"/>
      <c r="BH8" s="1737"/>
      <c r="BI8" s="113"/>
      <c r="BJ8" s="113"/>
      <c r="BK8" s="113"/>
      <c r="BL8" s="113"/>
      <c r="BM8" s="113"/>
      <c r="BN8" s="113"/>
      <c r="BO8" s="113"/>
      <c r="BP8" s="113"/>
      <c r="BQ8" s="113"/>
      <c r="BR8" s="113"/>
      <c r="BS8" s="113"/>
      <c r="BT8" s="113"/>
      <c r="BU8" s="113"/>
      <c r="BV8" s="113"/>
      <c r="BW8" s="113"/>
      <c r="BX8" s="113"/>
      <c r="BY8" s="113"/>
      <c r="BZ8" s="113"/>
      <c r="CA8" s="113"/>
      <c r="CB8" s="113"/>
      <c r="CC8" s="113"/>
      <c r="CD8" s="113"/>
      <c r="CE8" s="113"/>
      <c r="CF8" s="113"/>
      <c r="CG8" s="113"/>
      <c r="CH8" s="113"/>
      <c r="CI8" s="113"/>
      <c r="CJ8" s="113"/>
      <c r="CK8" s="113"/>
      <c r="CL8" s="113"/>
      <c r="CM8" s="113"/>
      <c r="CN8" s="7"/>
    </row>
    <row r="9" spans="1:92" s="56" customFormat="1" ht="14.25" customHeight="1">
      <c r="B9" s="1734" t="s">
        <v>251</v>
      </c>
      <c r="C9" s="1734"/>
      <c r="D9" s="1734"/>
      <c r="E9" s="1734"/>
      <c r="F9" s="1734"/>
      <c r="G9" s="1734"/>
      <c r="H9" s="1734"/>
      <c r="I9" s="1734"/>
      <c r="J9" s="1734"/>
      <c r="K9" s="1734"/>
      <c r="L9" s="1734"/>
      <c r="M9" s="1734"/>
      <c r="N9" s="1734"/>
      <c r="O9" s="1734"/>
      <c r="P9" s="1734"/>
      <c r="Q9" s="1734"/>
      <c r="R9" s="1734"/>
      <c r="S9" s="1734"/>
      <c r="T9" s="1734"/>
      <c r="U9" s="1734"/>
      <c r="V9" s="1734"/>
      <c r="W9" s="1734"/>
      <c r="X9" s="1734"/>
      <c r="Y9" s="1734"/>
      <c r="Z9" s="1734"/>
      <c r="AA9" s="1734"/>
      <c r="AB9" s="1734"/>
      <c r="AC9" s="1734"/>
      <c r="AD9" s="1734"/>
      <c r="AE9" s="1734"/>
      <c r="AF9" s="1734"/>
      <c r="AG9" s="1391" t="s">
        <v>252</v>
      </c>
      <c r="AH9" s="1391"/>
      <c r="AI9" s="1391"/>
      <c r="AJ9" s="1391"/>
      <c r="AK9" s="1391"/>
      <c r="AL9" s="1391"/>
      <c r="AM9" s="1391"/>
      <c r="AN9" s="1391"/>
      <c r="AO9" s="1391"/>
      <c r="AP9" s="1391"/>
      <c r="AQ9" s="1391"/>
      <c r="AR9" s="1391"/>
      <c r="AS9" s="1391"/>
      <c r="AT9" s="1391"/>
      <c r="AU9" s="1391"/>
      <c r="AV9" s="1391"/>
      <c r="AW9" s="1391"/>
      <c r="AX9" s="1391" t="s">
        <v>256</v>
      </c>
      <c r="AY9" s="1391"/>
      <c r="AZ9" s="1391"/>
      <c r="BA9" s="1391"/>
      <c r="BB9" s="1391"/>
      <c r="BC9" s="1391"/>
      <c r="BD9" s="1391"/>
      <c r="BE9" s="1391"/>
      <c r="BF9" s="1391"/>
      <c r="BG9" s="1391"/>
      <c r="BH9" s="1391"/>
    </row>
    <row r="10" spans="1:92" s="56" customFormat="1" ht="22.5" customHeight="1">
      <c r="B10" s="1735" t="s">
        <v>258</v>
      </c>
      <c r="C10" s="1735"/>
      <c r="D10" s="1735"/>
      <c r="E10" s="1735"/>
      <c r="F10" s="1735"/>
      <c r="G10" s="1735"/>
      <c r="H10" s="1735"/>
      <c r="I10" s="1735"/>
      <c r="J10" s="1735"/>
      <c r="K10" s="1735"/>
      <c r="L10" s="1735"/>
      <c r="M10" s="1735"/>
      <c r="N10" s="1735"/>
      <c r="O10" s="1735"/>
      <c r="P10" s="1735"/>
      <c r="Q10" s="1735"/>
      <c r="R10" s="1735"/>
      <c r="S10" s="1735"/>
      <c r="T10" s="1735"/>
      <c r="U10" s="1735"/>
      <c r="V10" s="1735"/>
      <c r="W10" s="1735"/>
      <c r="X10" s="1735"/>
      <c r="Y10" s="1735"/>
      <c r="Z10" s="1735"/>
      <c r="AA10" s="1735"/>
      <c r="AB10" s="1735"/>
      <c r="AC10" s="1735"/>
      <c r="AD10" s="1735"/>
      <c r="AE10" s="1735"/>
      <c r="AF10" s="1735"/>
      <c r="AG10" s="1736" t="s">
        <v>254</v>
      </c>
      <c r="AH10" s="1736"/>
      <c r="AI10" s="1736"/>
      <c r="AJ10" s="1736"/>
      <c r="AK10" s="1736"/>
      <c r="AL10" s="1736"/>
      <c r="AM10" s="1736"/>
      <c r="AN10" s="1736"/>
      <c r="AO10" s="1736"/>
      <c r="AP10" s="1736"/>
      <c r="AQ10" s="1736"/>
      <c r="AR10" s="1736"/>
      <c r="AS10" s="1736"/>
      <c r="AT10" s="1736"/>
      <c r="AU10" s="1736"/>
      <c r="AV10" s="1736"/>
      <c r="AW10" s="1736"/>
      <c r="AX10" s="1736" t="s">
        <v>255</v>
      </c>
      <c r="AY10" s="1736"/>
      <c r="AZ10" s="1736"/>
      <c r="BA10" s="1736"/>
      <c r="BB10" s="1736"/>
      <c r="BC10" s="1736"/>
      <c r="BD10" s="1736"/>
      <c r="BE10" s="1736"/>
      <c r="BF10" s="1736"/>
      <c r="BG10" s="1736"/>
      <c r="BH10" s="1736"/>
    </row>
    <row r="11" spans="1:92" s="56" customFormat="1">
      <c r="B11" s="57"/>
      <c r="C11" s="57"/>
      <c r="D11" s="57"/>
      <c r="E11" s="57"/>
      <c r="F11" s="21"/>
      <c r="G11" s="57"/>
      <c r="H11" s="57"/>
      <c r="I11" s="57"/>
      <c r="J11" s="57"/>
      <c r="K11" s="57"/>
      <c r="L11" s="57"/>
      <c r="M11" s="57"/>
      <c r="N11" s="57"/>
      <c r="O11" s="57"/>
      <c r="P11" s="57"/>
      <c r="Q11" s="57"/>
      <c r="R11" s="57"/>
      <c r="S11" s="57"/>
      <c r="T11" s="57"/>
      <c r="U11" s="57"/>
      <c r="V11" s="57"/>
      <c r="W11" s="57"/>
      <c r="X11" s="57"/>
      <c r="Y11" s="57"/>
      <c r="Z11" s="57"/>
      <c r="AA11" s="57"/>
      <c r="AB11" s="57"/>
      <c r="AC11" s="57"/>
      <c r="AD11" s="57"/>
      <c r="AE11" s="57"/>
      <c r="AF11" s="57"/>
      <c r="AG11" s="57"/>
      <c r="AH11" s="57"/>
      <c r="AI11" s="57"/>
      <c r="AJ11" s="57"/>
      <c r="AK11" s="57"/>
      <c r="AL11" s="57"/>
      <c r="AM11" s="57"/>
      <c r="AN11" s="57"/>
      <c r="AO11" s="57"/>
      <c r="AP11" s="57"/>
      <c r="AQ11" s="57"/>
      <c r="AR11" s="57"/>
      <c r="AS11" s="57"/>
      <c r="AT11" s="57"/>
      <c r="AU11" s="57"/>
      <c r="BA11" s="57"/>
      <c r="BB11" s="57"/>
      <c r="BC11" s="57"/>
      <c r="BH11" s="73" t="s">
        <v>248</v>
      </c>
    </row>
    <row r="12" spans="1:92" s="56" customFormat="1" ht="18.75" customHeight="1" thickBot="1">
      <c r="B12" s="57"/>
      <c r="C12" s="57"/>
      <c r="D12" s="57"/>
      <c r="E12" s="57"/>
      <c r="F12" s="21"/>
      <c r="G12" s="57"/>
      <c r="H12" s="57"/>
      <c r="I12" s="57"/>
      <c r="J12" s="57"/>
      <c r="K12" s="57"/>
      <c r="L12" s="57"/>
      <c r="M12" s="57"/>
      <c r="N12" s="57"/>
      <c r="O12" s="57"/>
      <c r="P12" s="57"/>
      <c r="Q12" s="57"/>
      <c r="R12" s="57"/>
      <c r="S12" s="57"/>
      <c r="T12" s="57"/>
      <c r="U12" s="57"/>
      <c r="V12" s="57"/>
      <c r="W12" s="57"/>
      <c r="X12" s="57"/>
      <c r="Y12" s="57"/>
      <c r="Z12" s="57"/>
      <c r="AA12" s="57"/>
      <c r="AB12" s="57"/>
      <c r="AC12" s="57"/>
      <c r="AD12" s="57"/>
      <c r="AE12" s="57"/>
      <c r="AF12" s="57"/>
      <c r="AG12" s="57"/>
      <c r="AH12" s="57"/>
      <c r="AL12" s="1738" t="s">
        <v>246</v>
      </c>
      <c r="AM12" s="1739"/>
      <c r="AN12" s="1739"/>
      <c r="AO12" s="1739"/>
      <c r="AP12" s="1739"/>
      <c r="AQ12" s="1739"/>
      <c r="AR12" s="1739"/>
      <c r="AS12" s="1739"/>
      <c r="AT12" s="1739"/>
      <c r="AU12" s="1739"/>
      <c r="AV12" s="1739"/>
      <c r="AW12" s="1739"/>
      <c r="AX12" s="1740"/>
      <c r="AY12" s="61"/>
      <c r="AZ12" s="62"/>
      <c r="BA12" s="62"/>
      <c r="BB12" s="62" t="s">
        <v>170</v>
      </c>
      <c r="BC12" s="62"/>
      <c r="BD12" s="63"/>
      <c r="BE12" s="63" t="s">
        <v>171</v>
      </c>
      <c r="BF12" s="63"/>
      <c r="BG12" s="63"/>
      <c r="BH12" s="64"/>
    </row>
    <row r="13" spans="1:92" s="58" customFormat="1" ht="11.25" customHeight="1">
      <c r="B13" s="1659" t="s">
        <v>125</v>
      </c>
      <c r="C13" s="1660"/>
      <c r="D13" s="1663" t="s">
        <v>126</v>
      </c>
      <c r="E13" s="1660"/>
      <c r="F13" s="1660"/>
      <c r="G13" s="1660"/>
      <c r="H13" s="1681" t="s">
        <v>266</v>
      </c>
      <c r="I13" s="1682"/>
      <c r="J13" s="1682"/>
      <c r="K13" s="1682"/>
      <c r="L13" s="1682"/>
      <c r="M13" s="1682"/>
      <c r="N13" s="1682"/>
      <c r="O13" s="1682"/>
      <c r="P13" s="1682"/>
      <c r="Q13" s="1682"/>
      <c r="R13" s="1682"/>
      <c r="S13" s="1682"/>
      <c r="T13" s="1682"/>
      <c r="U13" s="1682"/>
      <c r="V13" s="1682"/>
      <c r="W13" s="1682"/>
      <c r="X13" s="1682"/>
      <c r="Y13" s="1682"/>
      <c r="Z13" s="1682"/>
      <c r="AA13" s="1682"/>
      <c r="AB13" s="1682"/>
      <c r="AC13" s="1682"/>
      <c r="AD13" s="1682"/>
      <c r="AE13" s="1682"/>
      <c r="AF13" s="1682"/>
      <c r="AG13" s="1682"/>
      <c r="AH13" s="1682"/>
      <c r="AI13" s="1682"/>
      <c r="AJ13" s="1682"/>
      <c r="AK13" s="1683"/>
      <c r="AL13" s="1660" t="s">
        <v>143</v>
      </c>
      <c r="AM13" s="1660"/>
      <c r="AN13" s="1660"/>
      <c r="AO13" s="1660"/>
      <c r="AP13" s="1660"/>
      <c r="AQ13" s="1660"/>
      <c r="AR13" s="1660"/>
      <c r="AS13" s="1660"/>
      <c r="AT13" s="1660"/>
      <c r="AU13" s="1660"/>
      <c r="AV13" s="1660"/>
      <c r="AW13" s="1660"/>
      <c r="AX13" s="1660"/>
      <c r="AY13" s="1663" t="s">
        <v>141</v>
      </c>
      <c r="AZ13" s="1663"/>
      <c r="BA13" s="1663"/>
      <c r="BB13" s="1663"/>
      <c r="BC13" s="1742"/>
      <c r="BD13" s="1745" t="s">
        <v>247</v>
      </c>
      <c r="BE13" s="1746"/>
      <c r="BF13" s="1746"/>
      <c r="BG13" s="1746"/>
      <c r="BH13" s="1746"/>
    </row>
    <row r="14" spans="1:92" s="58" customFormat="1" ht="11.4" thickBot="1">
      <c r="B14" s="1661"/>
      <c r="C14" s="1662"/>
      <c r="D14" s="1662"/>
      <c r="E14" s="1662"/>
      <c r="F14" s="1662"/>
      <c r="G14" s="1662"/>
      <c r="H14" s="1684"/>
      <c r="I14" s="1685"/>
      <c r="J14" s="1685"/>
      <c r="K14" s="1685"/>
      <c r="L14" s="1685"/>
      <c r="M14" s="1685"/>
      <c r="N14" s="1685"/>
      <c r="O14" s="1685"/>
      <c r="P14" s="1685"/>
      <c r="Q14" s="1685"/>
      <c r="R14" s="1685"/>
      <c r="S14" s="1685"/>
      <c r="T14" s="1685"/>
      <c r="U14" s="1685"/>
      <c r="V14" s="1685"/>
      <c r="W14" s="1685"/>
      <c r="X14" s="1685"/>
      <c r="Y14" s="1685"/>
      <c r="Z14" s="1685"/>
      <c r="AA14" s="1685"/>
      <c r="AB14" s="1685"/>
      <c r="AC14" s="1685"/>
      <c r="AD14" s="1685"/>
      <c r="AE14" s="1685"/>
      <c r="AF14" s="1685"/>
      <c r="AG14" s="1685"/>
      <c r="AH14" s="1685"/>
      <c r="AI14" s="1685"/>
      <c r="AJ14" s="1685"/>
      <c r="AK14" s="1686"/>
      <c r="AL14" s="1662"/>
      <c r="AM14" s="1662"/>
      <c r="AN14" s="1662"/>
      <c r="AO14" s="1662"/>
      <c r="AP14" s="1662"/>
      <c r="AQ14" s="1662"/>
      <c r="AR14" s="1662"/>
      <c r="AS14" s="1662"/>
      <c r="AT14" s="1662"/>
      <c r="AU14" s="1662"/>
      <c r="AV14" s="1662"/>
      <c r="AW14" s="1662"/>
      <c r="AX14" s="1662"/>
      <c r="AY14" s="1743"/>
      <c r="AZ14" s="1743"/>
      <c r="BA14" s="1743"/>
      <c r="BB14" s="1743"/>
      <c r="BC14" s="1744"/>
      <c r="BD14" s="1745"/>
      <c r="BE14" s="1746"/>
      <c r="BF14" s="1746"/>
      <c r="BG14" s="1746"/>
      <c r="BH14" s="1746"/>
    </row>
    <row r="15" spans="1:92" ht="36" customHeight="1">
      <c r="B15" s="1664" t="s">
        <v>25</v>
      </c>
      <c r="C15" s="1665"/>
      <c r="D15" s="1667" t="s">
        <v>127</v>
      </c>
      <c r="E15" s="1667"/>
      <c r="F15" s="1667"/>
      <c r="G15" s="1667"/>
      <c r="H15" s="1705" t="s">
        <v>77</v>
      </c>
      <c r="I15" s="1706"/>
      <c r="J15" s="1706"/>
      <c r="K15" s="1706"/>
      <c r="L15" s="1706"/>
      <c r="M15" s="1706"/>
      <c r="N15" s="1706"/>
      <c r="O15" s="1706"/>
      <c r="P15" s="1706"/>
      <c r="Q15" s="1706"/>
      <c r="R15" s="1706"/>
      <c r="S15" s="1706"/>
      <c r="T15" s="1706"/>
      <c r="U15" s="1706"/>
      <c r="V15" s="1706"/>
      <c r="W15" s="1706"/>
      <c r="X15" s="1706"/>
      <c r="Y15" s="1706"/>
      <c r="Z15" s="1706"/>
      <c r="AA15" s="1706"/>
      <c r="AB15" s="1706"/>
      <c r="AC15" s="1706"/>
      <c r="AD15" s="1706"/>
      <c r="AE15" s="1706"/>
      <c r="AF15" s="1706"/>
      <c r="AG15" s="1706"/>
      <c r="AH15" s="1706"/>
      <c r="AI15" s="1706"/>
      <c r="AJ15" s="1706"/>
      <c r="AK15" s="1707"/>
      <c r="AL15" s="1741" t="s">
        <v>234</v>
      </c>
      <c r="AM15" s="1741"/>
      <c r="AN15" s="1741"/>
      <c r="AO15" s="1741"/>
      <c r="AP15" s="1741"/>
      <c r="AQ15" s="1741"/>
      <c r="AR15" s="1741"/>
      <c r="AS15" s="1741"/>
      <c r="AT15" s="1741"/>
      <c r="AU15" s="1741"/>
      <c r="AV15" s="1741"/>
      <c r="AW15" s="1741"/>
      <c r="AX15" s="1741"/>
      <c r="AY15" s="1665" t="s">
        <v>142</v>
      </c>
      <c r="AZ15" s="1665"/>
      <c r="BA15" s="1665"/>
      <c r="BB15" s="1665"/>
      <c r="BC15" s="1731"/>
      <c r="BD15" s="1664" t="s">
        <v>142</v>
      </c>
      <c r="BE15" s="1665"/>
      <c r="BF15" s="1665"/>
      <c r="BG15" s="1665"/>
      <c r="BH15" s="1665"/>
      <c r="BI15" s="24"/>
      <c r="BJ15" s="24"/>
      <c r="BK15" s="24"/>
      <c r="BL15" s="24"/>
      <c r="BM15" s="24"/>
      <c r="BN15" s="24"/>
      <c r="BO15" s="24"/>
      <c r="BP15" s="24"/>
      <c r="BQ15" s="24"/>
      <c r="BR15" s="24"/>
      <c r="BS15" s="24"/>
      <c r="BT15" s="24"/>
    </row>
    <row r="16" spans="1:92" ht="16.5" customHeight="1">
      <c r="B16" s="1657" t="s">
        <v>134</v>
      </c>
      <c r="C16" s="1658"/>
      <c r="D16" s="1666" t="s">
        <v>178</v>
      </c>
      <c r="E16" s="1666"/>
      <c r="F16" s="1666"/>
      <c r="G16" s="1666"/>
      <c r="H16" s="1678" t="s">
        <v>227</v>
      </c>
      <c r="I16" s="1679"/>
      <c r="J16" s="1679"/>
      <c r="K16" s="1679"/>
      <c r="L16" s="1679"/>
      <c r="M16" s="1679"/>
      <c r="N16" s="1679"/>
      <c r="O16" s="1679"/>
      <c r="P16" s="1679"/>
      <c r="Q16" s="1679"/>
      <c r="R16" s="1679"/>
      <c r="S16" s="1679"/>
      <c r="T16" s="1679"/>
      <c r="U16" s="1679"/>
      <c r="V16" s="1679"/>
      <c r="W16" s="1679"/>
      <c r="X16" s="1679"/>
      <c r="Y16" s="1679"/>
      <c r="Z16" s="1679"/>
      <c r="AA16" s="1679"/>
      <c r="AB16" s="1679"/>
      <c r="AC16" s="1679"/>
      <c r="AD16" s="1679"/>
      <c r="AE16" s="1679"/>
      <c r="AF16" s="1679"/>
      <c r="AG16" s="1679"/>
      <c r="AH16" s="1679"/>
      <c r="AI16" s="1679"/>
      <c r="AJ16" s="1679"/>
      <c r="AK16" s="1680"/>
      <c r="AL16" s="1694" t="s">
        <v>175</v>
      </c>
      <c r="AM16" s="1694"/>
      <c r="AN16" s="1694"/>
      <c r="AO16" s="1694"/>
      <c r="AP16" s="1694"/>
      <c r="AQ16" s="1694"/>
      <c r="AR16" s="1694"/>
      <c r="AS16" s="1694"/>
      <c r="AT16" s="1694"/>
      <c r="AU16" s="1694"/>
      <c r="AV16" s="1694"/>
      <c r="AW16" s="1694"/>
      <c r="AX16" s="1694"/>
      <c r="AY16" s="1690" t="s">
        <v>142</v>
      </c>
      <c r="AZ16" s="1690"/>
      <c r="BA16" s="1690"/>
      <c r="BB16" s="1690"/>
      <c r="BC16" s="1693"/>
      <c r="BD16" s="1657" t="s">
        <v>142</v>
      </c>
      <c r="BE16" s="1690"/>
      <c r="BF16" s="1690"/>
      <c r="BG16" s="1690"/>
      <c r="BH16" s="1690"/>
      <c r="BI16" s="24"/>
      <c r="BJ16" s="24"/>
      <c r="BK16" s="24"/>
      <c r="BL16" s="24"/>
      <c r="BM16" s="24"/>
      <c r="BN16" s="24"/>
      <c r="BO16" s="24"/>
      <c r="BP16" s="24"/>
      <c r="BQ16" s="24"/>
      <c r="BR16" s="24"/>
      <c r="BS16" s="24"/>
      <c r="BT16" s="24"/>
    </row>
    <row r="17" spans="2:72" ht="49.5" customHeight="1">
      <c r="B17" s="1657" t="s">
        <v>92</v>
      </c>
      <c r="C17" s="1658"/>
      <c r="D17" s="1666" t="s">
        <v>178</v>
      </c>
      <c r="E17" s="1666"/>
      <c r="F17" s="1666"/>
      <c r="G17" s="1666"/>
      <c r="H17" s="1678" t="s">
        <v>78</v>
      </c>
      <c r="I17" s="1679"/>
      <c r="J17" s="1679"/>
      <c r="K17" s="1679"/>
      <c r="L17" s="1679"/>
      <c r="M17" s="1679"/>
      <c r="N17" s="1679"/>
      <c r="O17" s="1679"/>
      <c r="P17" s="1679"/>
      <c r="Q17" s="1679"/>
      <c r="R17" s="1679"/>
      <c r="S17" s="1679"/>
      <c r="T17" s="1679"/>
      <c r="U17" s="1679"/>
      <c r="V17" s="1679"/>
      <c r="W17" s="1679"/>
      <c r="X17" s="1679"/>
      <c r="Y17" s="1679"/>
      <c r="Z17" s="1679"/>
      <c r="AA17" s="1679"/>
      <c r="AB17" s="1679"/>
      <c r="AC17" s="1679"/>
      <c r="AD17" s="1679"/>
      <c r="AE17" s="1679"/>
      <c r="AF17" s="1679"/>
      <c r="AG17" s="1679"/>
      <c r="AH17" s="1679"/>
      <c r="AI17" s="1679"/>
      <c r="AJ17" s="1679"/>
      <c r="AK17" s="1680"/>
      <c r="AL17" s="1694" t="s">
        <v>144</v>
      </c>
      <c r="AM17" s="1694"/>
      <c r="AN17" s="1694"/>
      <c r="AO17" s="1694"/>
      <c r="AP17" s="1694"/>
      <c r="AQ17" s="1694"/>
      <c r="AR17" s="1694"/>
      <c r="AS17" s="1694"/>
      <c r="AT17" s="1694"/>
      <c r="AU17" s="1694"/>
      <c r="AV17" s="1694"/>
      <c r="AW17" s="1694"/>
      <c r="AX17" s="1694"/>
      <c r="AY17" s="1690" t="s">
        <v>142</v>
      </c>
      <c r="AZ17" s="1690"/>
      <c r="BA17" s="1690"/>
      <c r="BB17" s="1690"/>
      <c r="BC17" s="1693"/>
      <c r="BD17" s="1657" t="s">
        <v>142</v>
      </c>
      <c r="BE17" s="1690"/>
      <c r="BF17" s="1690"/>
      <c r="BG17" s="1690"/>
      <c r="BH17" s="1690"/>
      <c r="BI17" s="24"/>
      <c r="BJ17" s="24"/>
      <c r="BK17" s="24"/>
      <c r="BL17" s="24"/>
      <c r="BM17" s="24"/>
      <c r="BN17" s="24"/>
      <c r="BO17" s="24"/>
      <c r="BP17" s="24"/>
      <c r="BQ17" s="24"/>
      <c r="BR17" s="24"/>
      <c r="BS17" s="24"/>
      <c r="BT17" s="24"/>
    </row>
    <row r="18" spans="2:72" ht="28.5" customHeight="1">
      <c r="B18" s="1657" t="s">
        <v>94</v>
      </c>
      <c r="C18" s="1658"/>
      <c r="D18" s="1666" t="s">
        <v>225</v>
      </c>
      <c r="E18" s="1666"/>
      <c r="F18" s="1666"/>
      <c r="G18" s="1666"/>
      <c r="H18" s="1678" t="s">
        <v>162</v>
      </c>
      <c r="I18" s="1679"/>
      <c r="J18" s="1679"/>
      <c r="K18" s="1679"/>
      <c r="L18" s="1679"/>
      <c r="M18" s="1679"/>
      <c r="N18" s="1679"/>
      <c r="O18" s="1679"/>
      <c r="P18" s="1679"/>
      <c r="Q18" s="1679"/>
      <c r="R18" s="1679"/>
      <c r="S18" s="1679"/>
      <c r="T18" s="1679"/>
      <c r="U18" s="1679"/>
      <c r="V18" s="1679"/>
      <c r="W18" s="1679"/>
      <c r="X18" s="1679"/>
      <c r="Y18" s="1679"/>
      <c r="Z18" s="1679"/>
      <c r="AA18" s="1679"/>
      <c r="AB18" s="1679"/>
      <c r="AC18" s="1679"/>
      <c r="AD18" s="1679"/>
      <c r="AE18" s="1679"/>
      <c r="AF18" s="1679"/>
      <c r="AG18" s="1679"/>
      <c r="AH18" s="1679"/>
      <c r="AI18" s="1679"/>
      <c r="AJ18" s="1679"/>
      <c r="AK18" s="1680"/>
      <c r="AL18" s="1689" t="s">
        <v>262</v>
      </c>
      <c r="AM18" s="1689"/>
      <c r="AN18" s="1689"/>
      <c r="AO18" s="1689"/>
      <c r="AP18" s="1689"/>
      <c r="AQ18" s="1689"/>
      <c r="AR18" s="1689"/>
      <c r="AS18" s="1689"/>
      <c r="AT18" s="1689"/>
      <c r="AU18" s="1689"/>
      <c r="AV18" s="1689"/>
      <c r="AW18" s="1689"/>
      <c r="AX18" s="1689"/>
      <c r="AY18" s="1690" t="s">
        <v>71</v>
      </c>
      <c r="AZ18" s="1690"/>
      <c r="BA18" s="1690"/>
      <c r="BB18" s="1690"/>
      <c r="BC18" s="1691"/>
      <c r="BD18" s="1692" t="s">
        <v>71</v>
      </c>
      <c r="BE18" s="1690"/>
      <c r="BF18" s="1690"/>
      <c r="BG18" s="1690"/>
      <c r="BH18" s="1690"/>
      <c r="BI18" s="24"/>
      <c r="BJ18" s="24"/>
      <c r="BK18" s="24"/>
      <c r="BL18" s="24"/>
      <c r="BM18" s="24"/>
      <c r="BN18" s="24"/>
      <c r="BO18" s="24"/>
      <c r="BP18" s="24"/>
      <c r="BQ18" s="24"/>
      <c r="BR18" s="24"/>
      <c r="BS18" s="24"/>
      <c r="BT18" s="24"/>
    </row>
    <row r="19" spans="2:72" ht="28.5" customHeight="1">
      <c r="B19" s="1657" t="s">
        <v>95</v>
      </c>
      <c r="C19" s="1658"/>
      <c r="D19" s="1666" t="s">
        <v>128</v>
      </c>
      <c r="E19" s="1666"/>
      <c r="F19" s="1666"/>
      <c r="G19" s="1666"/>
      <c r="H19" s="1678" t="s">
        <v>79</v>
      </c>
      <c r="I19" s="1679"/>
      <c r="J19" s="1679"/>
      <c r="K19" s="1679"/>
      <c r="L19" s="1679"/>
      <c r="M19" s="1679"/>
      <c r="N19" s="1679"/>
      <c r="O19" s="1679"/>
      <c r="P19" s="1679"/>
      <c r="Q19" s="1679"/>
      <c r="R19" s="1679"/>
      <c r="S19" s="1679"/>
      <c r="T19" s="1679"/>
      <c r="U19" s="1679"/>
      <c r="V19" s="1679"/>
      <c r="W19" s="1679"/>
      <c r="X19" s="1679"/>
      <c r="Y19" s="1679"/>
      <c r="Z19" s="1679"/>
      <c r="AA19" s="1679"/>
      <c r="AB19" s="1679"/>
      <c r="AC19" s="1679"/>
      <c r="AD19" s="1679"/>
      <c r="AE19" s="1679"/>
      <c r="AF19" s="1679"/>
      <c r="AG19" s="1679"/>
      <c r="AH19" s="1679"/>
      <c r="AI19" s="1679"/>
      <c r="AJ19" s="1679"/>
      <c r="AK19" s="1680"/>
      <c r="AL19" s="1694" t="s">
        <v>145</v>
      </c>
      <c r="AM19" s="1694"/>
      <c r="AN19" s="1694"/>
      <c r="AO19" s="1694"/>
      <c r="AP19" s="1694"/>
      <c r="AQ19" s="1694"/>
      <c r="AR19" s="1694"/>
      <c r="AS19" s="1694"/>
      <c r="AT19" s="1694"/>
      <c r="AU19" s="1694"/>
      <c r="AV19" s="1694"/>
      <c r="AW19" s="1694"/>
      <c r="AX19" s="1694"/>
      <c r="AY19" s="1690" t="s">
        <v>142</v>
      </c>
      <c r="AZ19" s="1690"/>
      <c r="BA19" s="1690"/>
      <c r="BB19" s="1690"/>
      <c r="BC19" s="1693"/>
      <c r="BD19" s="1657" t="s">
        <v>142</v>
      </c>
      <c r="BE19" s="1690"/>
      <c r="BF19" s="1690"/>
      <c r="BG19" s="1690"/>
      <c r="BH19" s="1690"/>
      <c r="BI19" s="24"/>
      <c r="BJ19" s="24"/>
      <c r="BK19" s="24"/>
      <c r="BL19" s="24"/>
      <c r="BM19" s="24"/>
      <c r="BN19" s="24"/>
      <c r="BO19" s="24"/>
      <c r="BP19" s="24"/>
      <c r="BQ19" s="24"/>
      <c r="BR19" s="24"/>
      <c r="BS19" s="24"/>
      <c r="BT19" s="24"/>
    </row>
    <row r="20" spans="2:72" ht="28.5" customHeight="1">
      <c r="B20" s="1657" t="s">
        <v>96</v>
      </c>
      <c r="C20" s="1658"/>
      <c r="D20" s="1666" t="s">
        <v>129</v>
      </c>
      <c r="E20" s="1666"/>
      <c r="F20" s="1666"/>
      <c r="G20" s="1666"/>
      <c r="H20" s="1678" t="s">
        <v>147</v>
      </c>
      <c r="I20" s="1679"/>
      <c r="J20" s="1679"/>
      <c r="K20" s="1679"/>
      <c r="L20" s="1679"/>
      <c r="M20" s="1679"/>
      <c r="N20" s="1679"/>
      <c r="O20" s="1679"/>
      <c r="P20" s="1679"/>
      <c r="Q20" s="1679"/>
      <c r="R20" s="1679"/>
      <c r="S20" s="1679"/>
      <c r="T20" s="1679"/>
      <c r="U20" s="1679"/>
      <c r="V20" s="1679"/>
      <c r="W20" s="1679"/>
      <c r="X20" s="1679"/>
      <c r="Y20" s="1679"/>
      <c r="Z20" s="1679"/>
      <c r="AA20" s="1679"/>
      <c r="AB20" s="1679"/>
      <c r="AC20" s="1679"/>
      <c r="AD20" s="1679"/>
      <c r="AE20" s="1679"/>
      <c r="AF20" s="1679"/>
      <c r="AG20" s="1679"/>
      <c r="AH20" s="1679"/>
      <c r="AI20" s="1679"/>
      <c r="AJ20" s="1679"/>
      <c r="AK20" s="1680"/>
      <c r="AL20" s="1694" t="s">
        <v>172</v>
      </c>
      <c r="AM20" s="1694"/>
      <c r="AN20" s="1694"/>
      <c r="AO20" s="1694"/>
      <c r="AP20" s="1694"/>
      <c r="AQ20" s="1694"/>
      <c r="AR20" s="1694"/>
      <c r="AS20" s="1694"/>
      <c r="AT20" s="1694"/>
      <c r="AU20" s="1694"/>
      <c r="AV20" s="1694"/>
      <c r="AW20" s="1694"/>
      <c r="AX20" s="1694"/>
      <c r="AY20" s="1690" t="s">
        <v>142</v>
      </c>
      <c r="AZ20" s="1690"/>
      <c r="BA20" s="1690"/>
      <c r="BB20" s="1690"/>
      <c r="BC20" s="1693"/>
      <c r="BD20" s="1657" t="s">
        <v>142</v>
      </c>
      <c r="BE20" s="1690"/>
      <c r="BF20" s="1690"/>
      <c r="BG20" s="1690"/>
      <c r="BH20" s="1690"/>
      <c r="BI20" s="24"/>
      <c r="BJ20" s="24"/>
      <c r="BK20" s="24"/>
      <c r="BL20" s="24"/>
      <c r="BM20" s="24"/>
      <c r="BN20" s="24"/>
      <c r="BO20" s="24"/>
      <c r="BP20" s="24"/>
      <c r="BQ20" s="24"/>
      <c r="BR20" s="24"/>
      <c r="BS20" s="24"/>
      <c r="BT20" s="24"/>
    </row>
    <row r="21" spans="2:72" ht="28.5" customHeight="1">
      <c r="B21" s="1657" t="s">
        <v>97</v>
      </c>
      <c r="C21" s="1658"/>
      <c r="D21" s="1666" t="s">
        <v>137</v>
      </c>
      <c r="E21" s="1666"/>
      <c r="F21" s="1666"/>
      <c r="G21" s="1666"/>
      <c r="H21" s="1678" t="s">
        <v>146</v>
      </c>
      <c r="I21" s="1679"/>
      <c r="J21" s="1679"/>
      <c r="K21" s="1679"/>
      <c r="L21" s="1679"/>
      <c r="M21" s="1679"/>
      <c r="N21" s="1679"/>
      <c r="O21" s="1679"/>
      <c r="P21" s="1679"/>
      <c r="Q21" s="1679"/>
      <c r="R21" s="1679"/>
      <c r="S21" s="1679"/>
      <c r="T21" s="1679"/>
      <c r="U21" s="1679"/>
      <c r="V21" s="1679"/>
      <c r="W21" s="1679"/>
      <c r="X21" s="1679"/>
      <c r="Y21" s="1679"/>
      <c r="Z21" s="1679"/>
      <c r="AA21" s="1679"/>
      <c r="AB21" s="1679"/>
      <c r="AC21" s="1679"/>
      <c r="AD21" s="1679"/>
      <c r="AE21" s="1679"/>
      <c r="AF21" s="1679"/>
      <c r="AG21" s="1679"/>
      <c r="AH21" s="1679"/>
      <c r="AI21" s="1679"/>
      <c r="AJ21" s="1679"/>
      <c r="AK21" s="1680"/>
      <c r="AL21" s="1694" t="s">
        <v>289</v>
      </c>
      <c r="AM21" s="1694"/>
      <c r="AN21" s="1694"/>
      <c r="AO21" s="1694"/>
      <c r="AP21" s="1694"/>
      <c r="AQ21" s="1694"/>
      <c r="AR21" s="1694"/>
      <c r="AS21" s="1694"/>
      <c r="AT21" s="1694"/>
      <c r="AU21" s="1694"/>
      <c r="AV21" s="1694"/>
      <c r="AW21" s="1694"/>
      <c r="AX21" s="1694"/>
      <c r="AY21" s="1690" t="s">
        <v>142</v>
      </c>
      <c r="AZ21" s="1690"/>
      <c r="BA21" s="1690"/>
      <c r="BB21" s="1690"/>
      <c r="BC21" s="1693"/>
      <c r="BD21" s="1657" t="s">
        <v>142</v>
      </c>
      <c r="BE21" s="1690"/>
      <c r="BF21" s="1690"/>
      <c r="BG21" s="1690"/>
      <c r="BH21" s="1690"/>
      <c r="BI21" s="24"/>
      <c r="BJ21" s="24"/>
      <c r="BK21" s="24"/>
      <c r="BL21" s="24"/>
      <c r="BM21" s="24"/>
      <c r="BN21" s="24"/>
      <c r="BO21" s="24"/>
      <c r="BP21" s="24"/>
      <c r="BQ21" s="24"/>
      <c r="BR21" s="24"/>
      <c r="BS21" s="24"/>
      <c r="BT21" s="24"/>
    </row>
    <row r="22" spans="2:72" ht="16.5" customHeight="1">
      <c r="B22" s="1657" t="s">
        <v>98</v>
      </c>
      <c r="C22" s="1658"/>
      <c r="D22" s="1666" t="s">
        <v>130</v>
      </c>
      <c r="E22" s="1666"/>
      <c r="F22" s="1666"/>
      <c r="G22" s="1666"/>
      <c r="H22" s="1678" t="s">
        <v>231</v>
      </c>
      <c r="I22" s="1679"/>
      <c r="J22" s="1679"/>
      <c r="K22" s="1679"/>
      <c r="L22" s="1679"/>
      <c r="M22" s="1679"/>
      <c r="N22" s="1679"/>
      <c r="O22" s="1679"/>
      <c r="P22" s="1679"/>
      <c r="Q22" s="1679"/>
      <c r="R22" s="1679"/>
      <c r="S22" s="1679"/>
      <c r="T22" s="1679"/>
      <c r="U22" s="1679"/>
      <c r="V22" s="1679"/>
      <c r="W22" s="1679"/>
      <c r="X22" s="1679"/>
      <c r="Y22" s="1679"/>
      <c r="Z22" s="1679"/>
      <c r="AA22" s="1679"/>
      <c r="AB22" s="1679"/>
      <c r="AC22" s="1679"/>
      <c r="AD22" s="1679"/>
      <c r="AE22" s="1679"/>
      <c r="AF22" s="1679"/>
      <c r="AG22" s="1679"/>
      <c r="AH22" s="1679"/>
      <c r="AI22" s="1679"/>
      <c r="AJ22" s="1679"/>
      <c r="AK22" s="1680"/>
      <c r="AL22" s="1694" t="s">
        <v>175</v>
      </c>
      <c r="AM22" s="1694"/>
      <c r="AN22" s="1694"/>
      <c r="AO22" s="1694"/>
      <c r="AP22" s="1694"/>
      <c r="AQ22" s="1694"/>
      <c r="AR22" s="1694"/>
      <c r="AS22" s="1694"/>
      <c r="AT22" s="1694"/>
      <c r="AU22" s="1694"/>
      <c r="AV22" s="1694"/>
      <c r="AW22" s="1694"/>
      <c r="AX22" s="1694"/>
      <c r="AY22" s="1690" t="s">
        <v>142</v>
      </c>
      <c r="AZ22" s="1690"/>
      <c r="BA22" s="1690"/>
      <c r="BB22" s="1690"/>
      <c r="BC22" s="1693"/>
      <c r="BD22" s="1657" t="s">
        <v>142</v>
      </c>
      <c r="BE22" s="1690"/>
      <c r="BF22" s="1690"/>
      <c r="BG22" s="1690"/>
      <c r="BH22" s="1690"/>
      <c r="BI22" s="24"/>
      <c r="BJ22" s="24"/>
      <c r="BK22" s="24"/>
      <c r="BL22" s="24"/>
      <c r="BM22" s="24"/>
      <c r="BN22" s="24"/>
      <c r="BO22" s="24"/>
      <c r="BP22" s="24"/>
      <c r="BQ22" s="24"/>
      <c r="BR22" s="24"/>
      <c r="BS22" s="24"/>
      <c r="BT22" s="24"/>
    </row>
    <row r="23" spans="2:72" ht="25.5" customHeight="1">
      <c r="B23" s="1657" t="s">
        <v>99</v>
      </c>
      <c r="C23" s="1658"/>
      <c r="D23" s="1666" t="s">
        <v>178</v>
      </c>
      <c r="E23" s="1666"/>
      <c r="F23" s="1666"/>
      <c r="G23" s="1666"/>
      <c r="H23" s="1678" t="s">
        <v>163</v>
      </c>
      <c r="I23" s="1679"/>
      <c r="J23" s="1679"/>
      <c r="K23" s="1679"/>
      <c r="L23" s="1679"/>
      <c r="M23" s="1679"/>
      <c r="N23" s="1679"/>
      <c r="O23" s="1679"/>
      <c r="P23" s="1679"/>
      <c r="Q23" s="1679"/>
      <c r="R23" s="1679"/>
      <c r="S23" s="1679"/>
      <c r="T23" s="1679"/>
      <c r="U23" s="1679"/>
      <c r="V23" s="1679"/>
      <c r="W23" s="1679"/>
      <c r="X23" s="1679"/>
      <c r="Y23" s="1679"/>
      <c r="Z23" s="1679"/>
      <c r="AA23" s="1679"/>
      <c r="AB23" s="1679"/>
      <c r="AC23" s="1679"/>
      <c r="AD23" s="1679"/>
      <c r="AE23" s="1679"/>
      <c r="AF23" s="1679"/>
      <c r="AG23" s="1679"/>
      <c r="AH23" s="1679"/>
      <c r="AI23" s="1679"/>
      <c r="AJ23" s="1679"/>
      <c r="AK23" s="1680"/>
      <c r="AL23" s="1694" t="s">
        <v>148</v>
      </c>
      <c r="AM23" s="1694"/>
      <c r="AN23" s="1694"/>
      <c r="AO23" s="1694"/>
      <c r="AP23" s="1694"/>
      <c r="AQ23" s="1694"/>
      <c r="AR23" s="1694"/>
      <c r="AS23" s="1694"/>
      <c r="AT23" s="1694"/>
      <c r="AU23" s="1694"/>
      <c r="AV23" s="1694"/>
      <c r="AW23" s="1694"/>
      <c r="AX23" s="1694"/>
      <c r="AY23" s="1690" t="s">
        <v>142</v>
      </c>
      <c r="AZ23" s="1690"/>
      <c r="BA23" s="1690"/>
      <c r="BB23" s="1690"/>
      <c r="BC23" s="1693"/>
      <c r="BD23" s="1657" t="s">
        <v>142</v>
      </c>
      <c r="BE23" s="1690"/>
      <c r="BF23" s="1690"/>
      <c r="BG23" s="1690"/>
      <c r="BH23" s="1690"/>
      <c r="BI23" s="24"/>
      <c r="BJ23" s="24"/>
      <c r="BK23" s="24"/>
      <c r="BL23" s="24"/>
      <c r="BM23" s="24"/>
      <c r="BN23" s="24"/>
      <c r="BO23" s="24"/>
      <c r="BP23" s="24"/>
      <c r="BQ23" s="24"/>
      <c r="BR23" s="24"/>
      <c r="BS23" s="24"/>
      <c r="BT23" s="24"/>
    </row>
    <row r="24" spans="2:72" ht="25.5" customHeight="1">
      <c r="B24" s="1657" t="s">
        <v>100</v>
      </c>
      <c r="C24" s="1658"/>
      <c r="D24" s="1666" t="s">
        <v>178</v>
      </c>
      <c r="E24" s="1666"/>
      <c r="F24" s="1666"/>
      <c r="G24" s="1666"/>
      <c r="H24" s="1678" t="s">
        <v>164</v>
      </c>
      <c r="I24" s="1679"/>
      <c r="J24" s="1679"/>
      <c r="K24" s="1679"/>
      <c r="L24" s="1679"/>
      <c r="M24" s="1679"/>
      <c r="N24" s="1679"/>
      <c r="O24" s="1679"/>
      <c r="P24" s="1679"/>
      <c r="Q24" s="1679"/>
      <c r="R24" s="1679"/>
      <c r="S24" s="1679"/>
      <c r="T24" s="1679"/>
      <c r="U24" s="1679"/>
      <c r="V24" s="1679"/>
      <c r="W24" s="1679"/>
      <c r="X24" s="1679"/>
      <c r="Y24" s="1679"/>
      <c r="Z24" s="1679"/>
      <c r="AA24" s="1679"/>
      <c r="AB24" s="1679"/>
      <c r="AC24" s="1679"/>
      <c r="AD24" s="1679"/>
      <c r="AE24" s="1679"/>
      <c r="AF24" s="1679"/>
      <c r="AG24" s="1679"/>
      <c r="AH24" s="1679"/>
      <c r="AI24" s="1679"/>
      <c r="AJ24" s="1679"/>
      <c r="AK24" s="1680"/>
      <c r="AL24" s="1694" t="s">
        <v>148</v>
      </c>
      <c r="AM24" s="1694"/>
      <c r="AN24" s="1694"/>
      <c r="AO24" s="1694"/>
      <c r="AP24" s="1694"/>
      <c r="AQ24" s="1694"/>
      <c r="AR24" s="1694"/>
      <c r="AS24" s="1694"/>
      <c r="AT24" s="1694"/>
      <c r="AU24" s="1694"/>
      <c r="AV24" s="1694"/>
      <c r="AW24" s="1694"/>
      <c r="AX24" s="1694"/>
      <c r="AY24" s="1690" t="s">
        <v>142</v>
      </c>
      <c r="AZ24" s="1690"/>
      <c r="BA24" s="1690"/>
      <c r="BB24" s="1690"/>
      <c r="BC24" s="1693"/>
      <c r="BD24" s="1657" t="s">
        <v>142</v>
      </c>
      <c r="BE24" s="1690"/>
      <c r="BF24" s="1690"/>
      <c r="BG24" s="1690"/>
      <c r="BH24" s="1690"/>
      <c r="BI24" s="24"/>
      <c r="BJ24" s="24"/>
      <c r="BK24" s="24"/>
      <c r="BL24" s="24"/>
      <c r="BM24" s="24"/>
      <c r="BN24" s="24"/>
      <c r="BO24" s="24"/>
      <c r="BP24" s="24"/>
      <c r="BQ24" s="24"/>
      <c r="BR24" s="24"/>
      <c r="BS24" s="24"/>
      <c r="BT24" s="24"/>
    </row>
    <row r="25" spans="2:72" ht="28.5" customHeight="1">
      <c r="B25" s="1657" t="s">
        <v>104</v>
      </c>
      <c r="C25" s="1658"/>
      <c r="D25" s="1666" t="s">
        <v>136</v>
      </c>
      <c r="E25" s="1666"/>
      <c r="F25" s="1666"/>
      <c r="G25" s="1666"/>
      <c r="H25" s="1678" t="s">
        <v>82</v>
      </c>
      <c r="I25" s="1679"/>
      <c r="J25" s="1679"/>
      <c r="K25" s="1679"/>
      <c r="L25" s="1679"/>
      <c r="M25" s="1679"/>
      <c r="N25" s="1679"/>
      <c r="O25" s="1679"/>
      <c r="P25" s="1679"/>
      <c r="Q25" s="1679"/>
      <c r="R25" s="1679"/>
      <c r="S25" s="1679"/>
      <c r="T25" s="1679"/>
      <c r="U25" s="1679"/>
      <c r="V25" s="1679"/>
      <c r="W25" s="1679"/>
      <c r="X25" s="1679"/>
      <c r="Y25" s="1679"/>
      <c r="Z25" s="1679"/>
      <c r="AA25" s="1679"/>
      <c r="AB25" s="1679"/>
      <c r="AC25" s="1679"/>
      <c r="AD25" s="1679"/>
      <c r="AE25" s="1679"/>
      <c r="AF25" s="1679"/>
      <c r="AG25" s="1679"/>
      <c r="AH25" s="1679"/>
      <c r="AI25" s="1679"/>
      <c r="AJ25" s="1679"/>
      <c r="AK25" s="1680"/>
      <c r="AL25" s="1694" t="s">
        <v>175</v>
      </c>
      <c r="AM25" s="1694"/>
      <c r="AN25" s="1694"/>
      <c r="AO25" s="1694"/>
      <c r="AP25" s="1694"/>
      <c r="AQ25" s="1694"/>
      <c r="AR25" s="1694"/>
      <c r="AS25" s="1694"/>
      <c r="AT25" s="1694"/>
      <c r="AU25" s="1694"/>
      <c r="AV25" s="1694"/>
      <c r="AW25" s="1694"/>
      <c r="AX25" s="1694"/>
      <c r="AY25" s="1690" t="s">
        <v>142</v>
      </c>
      <c r="AZ25" s="1690"/>
      <c r="BA25" s="1690"/>
      <c r="BB25" s="1690"/>
      <c r="BC25" s="1693"/>
      <c r="BD25" s="1657" t="s">
        <v>142</v>
      </c>
      <c r="BE25" s="1690"/>
      <c r="BF25" s="1690"/>
      <c r="BG25" s="1690"/>
      <c r="BH25" s="1690"/>
      <c r="BI25" s="24"/>
      <c r="BJ25" s="24"/>
      <c r="BK25" s="24"/>
      <c r="BL25" s="24"/>
      <c r="BM25" s="24"/>
      <c r="BN25" s="24"/>
      <c r="BO25" s="24"/>
      <c r="BP25" s="24"/>
      <c r="BQ25" s="24"/>
      <c r="BR25" s="24"/>
      <c r="BS25" s="24"/>
      <c r="BT25" s="24"/>
    </row>
    <row r="26" spans="2:72" ht="28.5" customHeight="1">
      <c r="B26" s="1657" t="s">
        <v>105</v>
      </c>
      <c r="C26" s="1658"/>
      <c r="D26" s="1666" t="s">
        <v>178</v>
      </c>
      <c r="E26" s="1666"/>
      <c r="F26" s="1666"/>
      <c r="G26" s="1666"/>
      <c r="H26" s="1678" t="s">
        <v>83</v>
      </c>
      <c r="I26" s="1679"/>
      <c r="J26" s="1679"/>
      <c r="K26" s="1679"/>
      <c r="L26" s="1679"/>
      <c r="M26" s="1679"/>
      <c r="N26" s="1679"/>
      <c r="O26" s="1679"/>
      <c r="P26" s="1679"/>
      <c r="Q26" s="1679"/>
      <c r="R26" s="1679"/>
      <c r="S26" s="1679"/>
      <c r="T26" s="1679"/>
      <c r="U26" s="1679"/>
      <c r="V26" s="1679"/>
      <c r="W26" s="1679"/>
      <c r="X26" s="1679"/>
      <c r="Y26" s="1679"/>
      <c r="Z26" s="1679"/>
      <c r="AA26" s="1679"/>
      <c r="AB26" s="1679"/>
      <c r="AC26" s="1679"/>
      <c r="AD26" s="1679"/>
      <c r="AE26" s="1679"/>
      <c r="AF26" s="1679"/>
      <c r="AG26" s="1679"/>
      <c r="AH26" s="1679"/>
      <c r="AI26" s="1679"/>
      <c r="AJ26" s="1679"/>
      <c r="AK26" s="1680"/>
      <c r="AL26" s="1694" t="s">
        <v>175</v>
      </c>
      <c r="AM26" s="1694"/>
      <c r="AN26" s="1694"/>
      <c r="AO26" s="1694"/>
      <c r="AP26" s="1694"/>
      <c r="AQ26" s="1694"/>
      <c r="AR26" s="1694"/>
      <c r="AS26" s="1694"/>
      <c r="AT26" s="1694"/>
      <c r="AU26" s="1694"/>
      <c r="AV26" s="1694"/>
      <c r="AW26" s="1694"/>
      <c r="AX26" s="1694"/>
      <c r="AY26" s="1690" t="s">
        <v>142</v>
      </c>
      <c r="AZ26" s="1690"/>
      <c r="BA26" s="1690"/>
      <c r="BB26" s="1690"/>
      <c r="BC26" s="1693"/>
      <c r="BD26" s="1657" t="s">
        <v>142</v>
      </c>
      <c r="BE26" s="1690"/>
      <c r="BF26" s="1690"/>
      <c r="BG26" s="1690"/>
      <c r="BH26" s="1690"/>
      <c r="BI26" s="24"/>
      <c r="BJ26" s="24"/>
      <c r="BK26" s="24"/>
      <c r="BL26" s="24"/>
      <c r="BM26" s="24"/>
      <c r="BN26" s="24"/>
      <c r="BO26" s="24"/>
      <c r="BP26" s="24"/>
      <c r="BQ26" s="24"/>
      <c r="BR26" s="24"/>
      <c r="BS26" s="24"/>
      <c r="BT26" s="24"/>
    </row>
    <row r="27" spans="2:72" ht="28.5" customHeight="1">
      <c r="B27" s="1657" t="s">
        <v>106</v>
      </c>
      <c r="C27" s="1658"/>
      <c r="D27" s="1666" t="s">
        <v>178</v>
      </c>
      <c r="E27" s="1666"/>
      <c r="F27" s="1666"/>
      <c r="G27" s="1666"/>
      <c r="H27" s="1678" t="s">
        <v>271</v>
      </c>
      <c r="I27" s="1679"/>
      <c r="J27" s="1679"/>
      <c r="K27" s="1679"/>
      <c r="L27" s="1679"/>
      <c r="M27" s="1679"/>
      <c r="N27" s="1679"/>
      <c r="O27" s="1679"/>
      <c r="P27" s="1679"/>
      <c r="Q27" s="1679"/>
      <c r="R27" s="1679"/>
      <c r="S27" s="1679"/>
      <c r="T27" s="1679"/>
      <c r="U27" s="1679"/>
      <c r="V27" s="1679"/>
      <c r="W27" s="1679"/>
      <c r="X27" s="1679"/>
      <c r="Y27" s="1679"/>
      <c r="Z27" s="1679"/>
      <c r="AA27" s="1679"/>
      <c r="AB27" s="1679"/>
      <c r="AC27" s="1679"/>
      <c r="AD27" s="1679"/>
      <c r="AE27" s="1679"/>
      <c r="AF27" s="1679"/>
      <c r="AG27" s="1679"/>
      <c r="AH27" s="1679"/>
      <c r="AI27" s="1679"/>
      <c r="AJ27" s="1679"/>
      <c r="AK27" s="1680"/>
      <c r="AL27" s="1694" t="s">
        <v>152</v>
      </c>
      <c r="AM27" s="1694"/>
      <c r="AN27" s="1694"/>
      <c r="AO27" s="1694"/>
      <c r="AP27" s="1694"/>
      <c r="AQ27" s="1694"/>
      <c r="AR27" s="1694"/>
      <c r="AS27" s="1694"/>
      <c r="AT27" s="1694"/>
      <c r="AU27" s="1694"/>
      <c r="AV27" s="1694"/>
      <c r="AW27" s="1694"/>
      <c r="AX27" s="1694"/>
      <c r="AY27" s="1690" t="s">
        <v>142</v>
      </c>
      <c r="AZ27" s="1690"/>
      <c r="BA27" s="1690"/>
      <c r="BB27" s="1690"/>
      <c r="BC27" s="1693"/>
      <c r="BD27" s="1657" t="s">
        <v>142</v>
      </c>
      <c r="BE27" s="1690"/>
      <c r="BF27" s="1690"/>
      <c r="BG27" s="1690"/>
      <c r="BH27" s="1690"/>
      <c r="BI27" s="24"/>
      <c r="BJ27" s="24"/>
      <c r="BK27" s="24"/>
      <c r="BL27" s="24"/>
      <c r="BM27" s="24"/>
      <c r="BN27" s="24"/>
      <c r="BO27" s="24"/>
      <c r="BP27" s="24"/>
      <c r="BQ27" s="24"/>
      <c r="BR27" s="24"/>
      <c r="BS27" s="24"/>
      <c r="BT27" s="24"/>
    </row>
    <row r="28" spans="2:72" ht="51.75" customHeight="1">
      <c r="B28" s="1657" t="s">
        <v>107</v>
      </c>
      <c r="C28" s="1658"/>
      <c r="D28" s="1666" t="s">
        <v>140</v>
      </c>
      <c r="E28" s="1666"/>
      <c r="F28" s="1666"/>
      <c r="G28" s="1666"/>
      <c r="H28" s="1722" t="s">
        <v>297</v>
      </c>
      <c r="I28" s="1723"/>
      <c r="J28" s="1723"/>
      <c r="K28" s="1723"/>
      <c r="L28" s="1723"/>
      <c r="M28" s="1723"/>
      <c r="N28" s="1723"/>
      <c r="O28" s="1723"/>
      <c r="P28" s="1723"/>
      <c r="Q28" s="1723"/>
      <c r="R28" s="1723"/>
      <c r="S28" s="1723"/>
      <c r="T28" s="1723"/>
      <c r="U28" s="1723"/>
      <c r="V28" s="1723"/>
      <c r="W28" s="1723"/>
      <c r="X28" s="1723"/>
      <c r="Y28" s="1723"/>
      <c r="Z28" s="1723"/>
      <c r="AA28" s="1723"/>
      <c r="AB28" s="1723"/>
      <c r="AC28" s="1723"/>
      <c r="AD28" s="1723"/>
      <c r="AE28" s="1723"/>
      <c r="AF28" s="1723"/>
      <c r="AG28" s="1723"/>
      <c r="AH28" s="1723"/>
      <c r="AI28" s="1723"/>
      <c r="AJ28" s="1723"/>
      <c r="AK28" s="1724"/>
      <c r="AL28" s="1694" t="s">
        <v>175</v>
      </c>
      <c r="AM28" s="1694"/>
      <c r="AN28" s="1694"/>
      <c r="AO28" s="1694"/>
      <c r="AP28" s="1694"/>
      <c r="AQ28" s="1694"/>
      <c r="AR28" s="1694"/>
      <c r="AS28" s="1694"/>
      <c r="AT28" s="1694"/>
      <c r="AU28" s="1694"/>
      <c r="AV28" s="1694"/>
      <c r="AW28" s="1694"/>
      <c r="AX28" s="1694"/>
      <c r="AY28" s="1690" t="s">
        <v>142</v>
      </c>
      <c r="AZ28" s="1690"/>
      <c r="BA28" s="1690"/>
      <c r="BB28" s="1690"/>
      <c r="BC28" s="1693"/>
      <c r="BD28" s="1657" t="s">
        <v>142</v>
      </c>
      <c r="BE28" s="1690"/>
      <c r="BF28" s="1690"/>
      <c r="BG28" s="1690"/>
      <c r="BH28" s="1690"/>
      <c r="BI28" s="24"/>
      <c r="BJ28" s="24"/>
      <c r="BK28" s="24"/>
      <c r="BL28" s="24"/>
      <c r="BM28" s="24"/>
      <c r="BN28" s="24"/>
      <c r="BO28" s="24"/>
      <c r="BP28" s="24"/>
      <c r="BQ28" s="24"/>
      <c r="BR28" s="24"/>
      <c r="BS28" s="24"/>
      <c r="BT28" s="24"/>
    </row>
    <row r="29" spans="2:72" ht="28.5" customHeight="1">
      <c r="B29" s="1657" t="s">
        <v>108</v>
      </c>
      <c r="C29" s="1658"/>
      <c r="D29" s="1666" t="s">
        <v>178</v>
      </c>
      <c r="E29" s="1666"/>
      <c r="F29" s="1666"/>
      <c r="G29" s="1666"/>
      <c r="H29" s="1678" t="s">
        <v>230</v>
      </c>
      <c r="I29" s="1679"/>
      <c r="J29" s="1679"/>
      <c r="K29" s="1679"/>
      <c r="L29" s="1679"/>
      <c r="M29" s="1679"/>
      <c r="N29" s="1679"/>
      <c r="O29" s="1679"/>
      <c r="P29" s="1679"/>
      <c r="Q29" s="1679"/>
      <c r="R29" s="1679"/>
      <c r="S29" s="1679"/>
      <c r="T29" s="1679"/>
      <c r="U29" s="1679"/>
      <c r="V29" s="1679"/>
      <c r="W29" s="1679"/>
      <c r="X29" s="1679"/>
      <c r="Y29" s="1679"/>
      <c r="Z29" s="1679"/>
      <c r="AA29" s="1679"/>
      <c r="AB29" s="1679"/>
      <c r="AC29" s="1679"/>
      <c r="AD29" s="1679"/>
      <c r="AE29" s="1679"/>
      <c r="AF29" s="1679"/>
      <c r="AG29" s="1679"/>
      <c r="AH29" s="1679"/>
      <c r="AI29" s="1679"/>
      <c r="AJ29" s="1679"/>
      <c r="AK29" s="1680"/>
      <c r="AL29" s="1726" t="s">
        <v>177</v>
      </c>
      <c r="AM29" s="1726"/>
      <c r="AN29" s="1726"/>
      <c r="AO29" s="1726"/>
      <c r="AP29" s="1726"/>
      <c r="AQ29" s="1726"/>
      <c r="AR29" s="1726"/>
      <c r="AS29" s="1726"/>
      <c r="AT29" s="1726"/>
      <c r="AU29" s="1726"/>
      <c r="AV29" s="1726"/>
      <c r="AW29" s="1726"/>
      <c r="AX29" s="1726"/>
      <c r="AY29" s="1690" t="s">
        <v>178</v>
      </c>
      <c r="AZ29" s="1690"/>
      <c r="BA29" s="1690"/>
      <c r="BB29" s="1690"/>
      <c r="BC29" s="1693"/>
      <c r="BD29" s="1657" t="s">
        <v>178</v>
      </c>
      <c r="BE29" s="1690"/>
      <c r="BF29" s="1690"/>
      <c r="BG29" s="1690"/>
      <c r="BH29" s="1690"/>
      <c r="BI29" s="24"/>
      <c r="BJ29" s="24"/>
      <c r="BK29" s="24"/>
      <c r="BL29" s="24"/>
      <c r="BM29" s="24"/>
      <c r="BN29" s="24"/>
      <c r="BO29" s="24"/>
      <c r="BP29" s="24"/>
      <c r="BQ29" s="24"/>
      <c r="BR29" s="24"/>
      <c r="BS29" s="24"/>
      <c r="BT29" s="24"/>
    </row>
    <row r="30" spans="2:72" ht="25.5" customHeight="1">
      <c r="B30" s="1675" t="s">
        <v>110</v>
      </c>
      <c r="C30" s="1676"/>
      <c r="D30" s="1688" t="s">
        <v>133</v>
      </c>
      <c r="E30" s="1688"/>
      <c r="F30" s="1688"/>
      <c r="G30" s="1688"/>
      <c r="H30" s="1719" t="s">
        <v>279</v>
      </c>
      <c r="I30" s="1720"/>
      <c r="J30" s="1720"/>
      <c r="K30" s="1720"/>
      <c r="L30" s="1720"/>
      <c r="M30" s="1720"/>
      <c r="N30" s="1720"/>
      <c r="O30" s="1720"/>
      <c r="P30" s="1720"/>
      <c r="Q30" s="1720"/>
      <c r="R30" s="1720"/>
      <c r="S30" s="1720"/>
      <c r="T30" s="1720"/>
      <c r="U30" s="1720"/>
      <c r="V30" s="1720"/>
      <c r="W30" s="1720"/>
      <c r="X30" s="1720"/>
      <c r="Y30" s="1720"/>
      <c r="Z30" s="1720"/>
      <c r="AA30" s="1720"/>
      <c r="AB30" s="1720"/>
      <c r="AC30" s="1720"/>
      <c r="AD30" s="1720"/>
      <c r="AE30" s="1720"/>
      <c r="AF30" s="1720"/>
      <c r="AG30" s="1720"/>
      <c r="AH30" s="1720"/>
      <c r="AI30" s="1720"/>
      <c r="AJ30" s="1720"/>
      <c r="AK30" s="1721"/>
      <c r="AL30" s="1725" t="s">
        <v>175</v>
      </c>
      <c r="AM30" s="1725"/>
      <c r="AN30" s="1725"/>
      <c r="AO30" s="1725"/>
      <c r="AP30" s="1725"/>
      <c r="AQ30" s="1725"/>
      <c r="AR30" s="1725"/>
      <c r="AS30" s="1725"/>
      <c r="AT30" s="1725"/>
      <c r="AU30" s="1725"/>
      <c r="AV30" s="1725"/>
      <c r="AW30" s="1725"/>
      <c r="AX30" s="1725"/>
      <c r="AY30" s="1732" t="s">
        <v>142</v>
      </c>
      <c r="AZ30" s="1732"/>
      <c r="BA30" s="1732"/>
      <c r="BB30" s="1732"/>
      <c r="BC30" s="1733"/>
      <c r="BD30" s="1672" t="s">
        <v>142</v>
      </c>
      <c r="BE30" s="1727"/>
      <c r="BF30" s="1727"/>
      <c r="BG30" s="1727"/>
      <c r="BH30" s="1727"/>
      <c r="BI30" s="24"/>
      <c r="BJ30" s="24"/>
      <c r="BK30" s="24"/>
      <c r="BL30" s="24"/>
      <c r="BM30" s="24"/>
      <c r="BN30" s="24"/>
      <c r="BO30" s="24"/>
      <c r="BP30" s="24"/>
      <c r="BQ30" s="24"/>
      <c r="BR30" s="24"/>
      <c r="BS30" s="24"/>
      <c r="BT30" s="24"/>
    </row>
    <row r="31" spans="2:72" ht="28.5" customHeight="1">
      <c r="B31" s="1670" t="s">
        <v>114</v>
      </c>
      <c r="C31" s="1671"/>
      <c r="D31" s="1677" t="s">
        <v>178</v>
      </c>
      <c r="E31" s="1677"/>
      <c r="F31" s="1677"/>
      <c r="G31" s="1677"/>
      <c r="H31" s="1716" t="s">
        <v>86</v>
      </c>
      <c r="I31" s="1717"/>
      <c r="J31" s="1717"/>
      <c r="K31" s="1717"/>
      <c r="L31" s="1717"/>
      <c r="M31" s="1717"/>
      <c r="N31" s="1717"/>
      <c r="O31" s="1717"/>
      <c r="P31" s="1717"/>
      <c r="Q31" s="1717"/>
      <c r="R31" s="1717"/>
      <c r="S31" s="1717"/>
      <c r="T31" s="1717"/>
      <c r="U31" s="1717"/>
      <c r="V31" s="1717"/>
      <c r="W31" s="1717"/>
      <c r="X31" s="1717"/>
      <c r="Y31" s="1717"/>
      <c r="Z31" s="1717"/>
      <c r="AA31" s="1717"/>
      <c r="AB31" s="1717"/>
      <c r="AC31" s="1717"/>
      <c r="AD31" s="1717"/>
      <c r="AE31" s="1717"/>
      <c r="AF31" s="1717"/>
      <c r="AG31" s="1717"/>
      <c r="AH31" s="1717"/>
      <c r="AI31" s="1717"/>
      <c r="AJ31" s="1717"/>
      <c r="AK31" s="1718"/>
      <c r="AL31" s="1713" t="s">
        <v>175</v>
      </c>
      <c r="AM31" s="1713"/>
      <c r="AN31" s="1713"/>
      <c r="AO31" s="1713"/>
      <c r="AP31" s="1713"/>
      <c r="AQ31" s="1713"/>
      <c r="AR31" s="1713"/>
      <c r="AS31" s="1713"/>
      <c r="AT31" s="1713"/>
      <c r="AU31" s="1713"/>
      <c r="AV31" s="1713"/>
      <c r="AW31" s="1713"/>
      <c r="AX31" s="1713"/>
      <c r="AY31" s="1728" t="s">
        <v>142</v>
      </c>
      <c r="AZ31" s="1728"/>
      <c r="BA31" s="1728"/>
      <c r="BB31" s="1728"/>
      <c r="BC31" s="1729"/>
      <c r="BD31" s="1664" t="s">
        <v>142</v>
      </c>
      <c r="BE31" s="1665"/>
      <c r="BF31" s="1665"/>
      <c r="BG31" s="1665"/>
      <c r="BH31" s="1665"/>
      <c r="BI31" s="24"/>
      <c r="BJ31" s="24"/>
      <c r="BK31" s="24"/>
      <c r="BL31" s="24"/>
      <c r="BM31" s="24"/>
      <c r="BN31" s="24"/>
      <c r="BO31" s="24"/>
      <c r="BP31" s="24"/>
      <c r="BQ31" s="24"/>
      <c r="BR31" s="24"/>
      <c r="BS31" s="24"/>
      <c r="BT31" s="24"/>
    </row>
    <row r="32" spans="2:72" ht="28.5" customHeight="1">
      <c r="B32" s="1657" t="s">
        <v>115</v>
      </c>
      <c r="C32" s="1658"/>
      <c r="D32" s="1666" t="s">
        <v>178</v>
      </c>
      <c r="E32" s="1666"/>
      <c r="F32" s="1666"/>
      <c r="G32" s="1666"/>
      <c r="H32" s="1678" t="s">
        <v>87</v>
      </c>
      <c r="I32" s="1679"/>
      <c r="J32" s="1679"/>
      <c r="K32" s="1679"/>
      <c r="L32" s="1679"/>
      <c r="M32" s="1679"/>
      <c r="N32" s="1679"/>
      <c r="O32" s="1679"/>
      <c r="P32" s="1679"/>
      <c r="Q32" s="1679"/>
      <c r="R32" s="1679"/>
      <c r="S32" s="1679"/>
      <c r="T32" s="1679"/>
      <c r="U32" s="1679"/>
      <c r="V32" s="1679"/>
      <c r="W32" s="1679"/>
      <c r="X32" s="1679"/>
      <c r="Y32" s="1679"/>
      <c r="Z32" s="1679"/>
      <c r="AA32" s="1679"/>
      <c r="AB32" s="1679"/>
      <c r="AC32" s="1679"/>
      <c r="AD32" s="1679"/>
      <c r="AE32" s="1679"/>
      <c r="AF32" s="1679"/>
      <c r="AG32" s="1679"/>
      <c r="AH32" s="1679"/>
      <c r="AI32" s="1679"/>
      <c r="AJ32" s="1679"/>
      <c r="AK32" s="1680"/>
      <c r="AL32" s="1694" t="s">
        <v>179</v>
      </c>
      <c r="AM32" s="1694"/>
      <c r="AN32" s="1694"/>
      <c r="AO32" s="1694"/>
      <c r="AP32" s="1694"/>
      <c r="AQ32" s="1694"/>
      <c r="AR32" s="1694"/>
      <c r="AS32" s="1694"/>
      <c r="AT32" s="1694"/>
      <c r="AU32" s="1694"/>
      <c r="AV32" s="1694"/>
      <c r="AW32" s="1694"/>
      <c r="AX32" s="1694"/>
      <c r="AY32" s="1690" t="s">
        <v>142</v>
      </c>
      <c r="AZ32" s="1690"/>
      <c r="BA32" s="1690"/>
      <c r="BB32" s="1690"/>
      <c r="BC32" s="1691"/>
      <c r="BD32" s="1657" t="s">
        <v>142</v>
      </c>
      <c r="BE32" s="1690"/>
      <c r="BF32" s="1690"/>
      <c r="BG32" s="1690"/>
      <c r="BH32" s="1690"/>
      <c r="BI32" s="24"/>
      <c r="BJ32" s="24"/>
      <c r="BK32" s="24"/>
      <c r="BL32" s="24"/>
      <c r="BM32" s="24"/>
      <c r="BN32" s="24"/>
      <c r="BO32" s="24"/>
      <c r="BP32" s="24"/>
      <c r="BQ32" s="24"/>
      <c r="BR32" s="24"/>
      <c r="BS32" s="24"/>
      <c r="BT32" s="24"/>
    </row>
    <row r="33" spans="1:72" ht="25.5" customHeight="1">
      <c r="B33" s="1657" t="s">
        <v>116</v>
      </c>
      <c r="C33" s="1658"/>
      <c r="D33" s="1666" t="s">
        <v>178</v>
      </c>
      <c r="E33" s="1666"/>
      <c r="F33" s="1666"/>
      <c r="G33" s="1666"/>
      <c r="H33" s="1678" t="s">
        <v>169</v>
      </c>
      <c r="I33" s="1679"/>
      <c r="J33" s="1679"/>
      <c r="K33" s="1679"/>
      <c r="L33" s="1679"/>
      <c r="M33" s="1679"/>
      <c r="N33" s="1679"/>
      <c r="O33" s="1679"/>
      <c r="P33" s="1679"/>
      <c r="Q33" s="1679"/>
      <c r="R33" s="1679"/>
      <c r="S33" s="1679"/>
      <c r="T33" s="1679"/>
      <c r="U33" s="1679"/>
      <c r="V33" s="1679"/>
      <c r="W33" s="1679"/>
      <c r="X33" s="1679"/>
      <c r="Y33" s="1679"/>
      <c r="Z33" s="1679"/>
      <c r="AA33" s="1679"/>
      <c r="AB33" s="1679"/>
      <c r="AC33" s="1679"/>
      <c r="AD33" s="1679"/>
      <c r="AE33" s="1679"/>
      <c r="AF33" s="1679"/>
      <c r="AG33" s="1679"/>
      <c r="AH33" s="1679"/>
      <c r="AI33" s="1679"/>
      <c r="AJ33" s="1679"/>
      <c r="AK33" s="1680"/>
      <c r="AL33" s="1711" t="s">
        <v>156</v>
      </c>
      <c r="AM33" s="1711"/>
      <c r="AN33" s="1711"/>
      <c r="AO33" s="1711"/>
      <c r="AP33" s="1711"/>
      <c r="AQ33" s="1711"/>
      <c r="AR33" s="1711"/>
      <c r="AS33" s="1711"/>
      <c r="AT33" s="1711"/>
      <c r="AU33" s="1711"/>
      <c r="AV33" s="1711"/>
      <c r="AW33" s="1711"/>
      <c r="AX33" s="1711"/>
      <c r="AY33" s="1690" t="s">
        <v>142</v>
      </c>
      <c r="AZ33" s="1690"/>
      <c r="BA33" s="1690"/>
      <c r="BB33" s="1690"/>
      <c r="BC33" s="1691"/>
      <c r="BD33" s="1657" t="s">
        <v>142</v>
      </c>
      <c r="BE33" s="1690"/>
      <c r="BF33" s="1690"/>
      <c r="BG33" s="1690"/>
      <c r="BH33" s="1690"/>
      <c r="BI33" s="24"/>
      <c r="BJ33" s="24"/>
      <c r="BK33" s="24"/>
      <c r="BL33" s="24"/>
      <c r="BM33" s="24"/>
      <c r="BN33" s="24"/>
      <c r="BO33" s="24"/>
      <c r="BP33" s="24"/>
      <c r="BQ33" s="24"/>
      <c r="BR33" s="24"/>
      <c r="BS33" s="24"/>
      <c r="BT33" s="24"/>
    </row>
    <row r="34" spans="1:72" ht="16.5" customHeight="1">
      <c r="B34" s="1672" t="s">
        <v>117</v>
      </c>
      <c r="C34" s="1673"/>
      <c r="D34" s="1687" t="s">
        <v>178</v>
      </c>
      <c r="E34" s="1687"/>
      <c r="F34" s="1687"/>
      <c r="G34" s="1687"/>
      <c r="H34" s="1702" t="s">
        <v>88</v>
      </c>
      <c r="I34" s="1703"/>
      <c r="J34" s="1703"/>
      <c r="K34" s="1703"/>
      <c r="L34" s="1703"/>
      <c r="M34" s="1703"/>
      <c r="N34" s="1703"/>
      <c r="O34" s="1703"/>
      <c r="P34" s="1703"/>
      <c r="Q34" s="1703"/>
      <c r="R34" s="1703"/>
      <c r="S34" s="1703"/>
      <c r="T34" s="1703"/>
      <c r="U34" s="1703"/>
      <c r="V34" s="1703"/>
      <c r="W34" s="1703"/>
      <c r="X34" s="1703"/>
      <c r="Y34" s="1703"/>
      <c r="Z34" s="1703"/>
      <c r="AA34" s="1703"/>
      <c r="AB34" s="1703"/>
      <c r="AC34" s="1703"/>
      <c r="AD34" s="1703"/>
      <c r="AE34" s="1703"/>
      <c r="AF34" s="1703"/>
      <c r="AG34" s="1703"/>
      <c r="AH34" s="1703"/>
      <c r="AI34" s="1703"/>
      <c r="AJ34" s="1703"/>
      <c r="AK34" s="1704"/>
      <c r="AL34" s="1709" t="s">
        <v>175</v>
      </c>
      <c r="AM34" s="1709"/>
      <c r="AN34" s="1709"/>
      <c r="AO34" s="1709"/>
      <c r="AP34" s="1709"/>
      <c r="AQ34" s="1709"/>
      <c r="AR34" s="1709"/>
      <c r="AS34" s="1709"/>
      <c r="AT34" s="1709"/>
      <c r="AU34" s="1709"/>
      <c r="AV34" s="1709"/>
      <c r="AW34" s="1709"/>
      <c r="AX34" s="1709"/>
      <c r="AY34" s="1727" t="s">
        <v>142</v>
      </c>
      <c r="AZ34" s="1727"/>
      <c r="BA34" s="1727"/>
      <c r="BB34" s="1727"/>
      <c r="BC34" s="1730"/>
      <c r="BD34" s="1672" t="s">
        <v>142</v>
      </c>
      <c r="BE34" s="1727"/>
      <c r="BF34" s="1727"/>
      <c r="BG34" s="1727"/>
      <c r="BH34" s="1727"/>
      <c r="BI34" s="24"/>
      <c r="BJ34" s="24"/>
      <c r="BK34" s="24"/>
      <c r="BL34" s="24"/>
      <c r="BM34" s="24"/>
      <c r="BN34" s="24"/>
      <c r="BO34" s="24"/>
      <c r="BP34" s="24"/>
      <c r="BQ34" s="24"/>
      <c r="BR34" s="24"/>
      <c r="BS34" s="24"/>
      <c r="BT34" s="24"/>
    </row>
    <row r="35" spans="1:72" ht="16.5" customHeight="1">
      <c r="B35" s="1664" t="s">
        <v>118</v>
      </c>
      <c r="C35" s="1674"/>
      <c r="D35" s="1667" t="s">
        <v>178</v>
      </c>
      <c r="E35" s="1667"/>
      <c r="F35" s="1667"/>
      <c r="G35" s="1667"/>
      <c r="H35" s="1705" t="s">
        <v>89</v>
      </c>
      <c r="I35" s="1706"/>
      <c r="J35" s="1706"/>
      <c r="K35" s="1706"/>
      <c r="L35" s="1706"/>
      <c r="M35" s="1706"/>
      <c r="N35" s="1706"/>
      <c r="O35" s="1706"/>
      <c r="P35" s="1706"/>
      <c r="Q35" s="1706"/>
      <c r="R35" s="1706"/>
      <c r="S35" s="1706"/>
      <c r="T35" s="1706"/>
      <c r="U35" s="1706"/>
      <c r="V35" s="1706"/>
      <c r="W35" s="1706"/>
      <c r="X35" s="1706"/>
      <c r="Y35" s="1706"/>
      <c r="Z35" s="1706"/>
      <c r="AA35" s="1706"/>
      <c r="AB35" s="1706"/>
      <c r="AC35" s="1706"/>
      <c r="AD35" s="1706"/>
      <c r="AE35" s="1706"/>
      <c r="AF35" s="1706"/>
      <c r="AG35" s="1706"/>
      <c r="AH35" s="1706"/>
      <c r="AI35" s="1706"/>
      <c r="AJ35" s="1706"/>
      <c r="AK35" s="1707"/>
      <c r="AL35" s="1712" t="s">
        <v>175</v>
      </c>
      <c r="AM35" s="1712"/>
      <c r="AN35" s="1712"/>
      <c r="AO35" s="1712"/>
      <c r="AP35" s="1712"/>
      <c r="AQ35" s="1712"/>
      <c r="AR35" s="1712"/>
      <c r="AS35" s="1712"/>
      <c r="AT35" s="1712"/>
      <c r="AU35" s="1712"/>
      <c r="AV35" s="1712"/>
      <c r="AW35" s="1712"/>
      <c r="AX35" s="1712"/>
      <c r="AY35" s="1665" t="s">
        <v>142</v>
      </c>
      <c r="AZ35" s="1665"/>
      <c r="BA35" s="1665"/>
      <c r="BB35" s="1665"/>
      <c r="BC35" s="1731"/>
      <c r="BD35" s="1664" t="s">
        <v>142</v>
      </c>
      <c r="BE35" s="1665"/>
      <c r="BF35" s="1665"/>
      <c r="BG35" s="1665"/>
      <c r="BH35" s="1665"/>
      <c r="BI35" s="24"/>
      <c r="BJ35" s="24"/>
      <c r="BK35" s="24"/>
      <c r="BL35" s="24"/>
      <c r="BM35" s="24"/>
      <c r="BN35" s="24"/>
      <c r="BO35" s="24"/>
      <c r="BP35" s="24"/>
      <c r="BQ35" s="24"/>
      <c r="BR35" s="24"/>
      <c r="BS35" s="24"/>
      <c r="BT35" s="24"/>
    </row>
    <row r="36" spans="1:72" ht="28.5" customHeight="1">
      <c r="B36" s="1657" t="s">
        <v>119</v>
      </c>
      <c r="C36" s="1658"/>
      <c r="D36" s="1666" t="s">
        <v>178</v>
      </c>
      <c r="E36" s="1666"/>
      <c r="F36" s="1666"/>
      <c r="G36" s="1666"/>
      <c r="H36" s="1678" t="s">
        <v>229</v>
      </c>
      <c r="I36" s="1679"/>
      <c r="J36" s="1679"/>
      <c r="K36" s="1679"/>
      <c r="L36" s="1679"/>
      <c r="M36" s="1679"/>
      <c r="N36" s="1679"/>
      <c r="O36" s="1679"/>
      <c r="P36" s="1679"/>
      <c r="Q36" s="1679"/>
      <c r="R36" s="1679"/>
      <c r="S36" s="1679"/>
      <c r="T36" s="1679"/>
      <c r="U36" s="1679"/>
      <c r="V36" s="1679"/>
      <c r="W36" s="1679"/>
      <c r="X36" s="1679"/>
      <c r="Y36" s="1679"/>
      <c r="Z36" s="1679"/>
      <c r="AA36" s="1679"/>
      <c r="AB36" s="1679"/>
      <c r="AC36" s="1679"/>
      <c r="AD36" s="1679"/>
      <c r="AE36" s="1679"/>
      <c r="AF36" s="1679"/>
      <c r="AG36" s="1679"/>
      <c r="AH36" s="1679"/>
      <c r="AI36" s="1679"/>
      <c r="AJ36" s="1679"/>
      <c r="AK36" s="1680"/>
      <c r="AL36" s="1694" t="s">
        <v>175</v>
      </c>
      <c r="AM36" s="1694"/>
      <c r="AN36" s="1694"/>
      <c r="AO36" s="1694"/>
      <c r="AP36" s="1694"/>
      <c r="AQ36" s="1694"/>
      <c r="AR36" s="1694"/>
      <c r="AS36" s="1694"/>
      <c r="AT36" s="1694"/>
      <c r="AU36" s="1694"/>
      <c r="AV36" s="1694"/>
      <c r="AW36" s="1694"/>
      <c r="AX36" s="1694"/>
      <c r="AY36" s="1690" t="s">
        <v>142</v>
      </c>
      <c r="AZ36" s="1690"/>
      <c r="BA36" s="1690"/>
      <c r="BB36" s="1690"/>
      <c r="BC36" s="1693"/>
      <c r="BD36" s="1672" t="s">
        <v>142</v>
      </c>
      <c r="BE36" s="1727"/>
      <c r="BF36" s="1727"/>
      <c r="BG36" s="1727"/>
      <c r="BH36" s="1727"/>
      <c r="BI36" s="24"/>
      <c r="BJ36" s="24"/>
      <c r="BK36" s="24"/>
      <c r="BL36" s="24"/>
      <c r="BM36" s="24"/>
      <c r="BN36" s="24"/>
      <c r="BO36" s="24"/>
      <c r="BP36" s="24"/>
      <c r="BQ36" s="24"/>
      <c r="BR36" s="24"/>
      <c r="BS36" s="24"/>
      <c r="BT36" s="24"/>
    </row>
    <row r="37" spans="1:72" ht="16.5" customHeight="1">
      <c r="B37" s="1670" t="s">
        <v>121</v>
      </c>
      <c r="C37" s="1671"/>
      <c r="D37" s="1677" t="s">
        <v>178</v>
      </c>
      <c r="E37" s="1677"/>
      <c r="F37" s="1677"/>
      <c r="G37" s="1677"/>
      <c r="H37" s="1716" t="s">
        <v>90</v>
      </c>
      <c r="I37" s="1717"/>
      <c r="J37" s="1717"/>
      <c r="K37" s="1717"/>
      <c r="L37" s="1717"/>
      <c r="M37" s="1717"/>
      <c r="N37" s="1717"/>
      <c r="O37" s="1717"/>
      <c r="P37" s="1717"/>
      <c r="Q37" s="1717"/>
      <c r="R37" s="1717"/>
      <c r="S37" s="1717"/>
      <c r="T37" s="1717"/>
      <c r="U37" s="1717"/>
      <c r="V37" s="1717"/>
      <c r="W37" s="1717"/>
      <c r="X37" s="1717"/>
      <c r="Y37" s="1717"/>
      <c r="Z37" s="1717"/>
      <c r="AA37" s="1717"/>
      <c r="AB37" s="1717"/>
      <c r="AC37" s="1717"/>
      <c r="AD37" s="1717"/>
      <c r="AE37" s="1717"/>
      <c r="AF37" s="1717"/>
      <c r="AG37" s="1717"/>
      <c r="AH37" s="1717"/>
      <c r="AI37" s="1717"/>
      <c r="AJ37" s="1717"/>
      <c r="AK37" s="1718"/>
      <c r="AL37" s="1713" t="s">
        <v>175</v>
      </c>
      <c r="AM37" s="1713"/>
      <c r="AN37" s="1713"/>
      <c r="AO37" s="1713"/>
      <c r="AP37" s="1713"/>
      <c r="AQ37" s="1713"/>
      <c r="AR37" s="1713"/>
      <c r="AS37" s="1713"/>
      <c r="AT37" s="1713"/>
      <c r="AU37" s="1713"/>
      <c r="AV37" s="1713"/>
      <c r="AW37" s="1713"/>
      <c r="AX37" s="1713"/>
      <c r="AY37" s="1728" t="s">
        <v>142</v>
      </c>
      <c r="AZ37" s="1728"/>
      <c r="BA37" s="1728"/>
      <c r="BB37" s="1728"/>
      <c r="BC37" s="1729"/>
      <c r="BD37" s="1664" t="s">
        <v>142</v>
      </c>
      <c r="BE37" s="1665"/>
      <c r="BF37" s="1665"/>
      <c r="BG37" s="1665"/>
      <c r="BH37" s="1665"/>
      <c r="BI37" s="24"/>
      <c r="BJ37" s="24"/>
      <c r="BK37" s="24"/>
      <c r="BL37" s="24"/>
      <c r="BM37" s="24"/>
      <c r="BN37" s="24"/>
      <c r="BO37" s="24"/>
      <c r="BP37" s="24"/>
      <c r="BQ37" s="24"/>
      <c r="BR37" s="24"/>
      <c r="BS37" s="24"/>
      <c r="BT37" s="24"/>
    </row>
    <row r="38" spans="1:72" ht="16.5" customHeight="1">
      <c r="B38" s="1672" t="s">
        <v>122</v>
      </c>
      <c r="C38" s="1673"/>
      <c r="D38" s="1687" t="s">
        <v>178</v>
      </c>
      <c r="E38" s="1687"/>
      <c r="F38" s="1687"/>
      <c r="G38" s="1687"/>
      <c r="H38" s="1695" t="s">
        <v>265</v>
      </c>
      <c r="I38" s="1696"/>
      <c r="J38" s="1696"/>
      <c r="K38" s="1696"/>
      <c r="L38" s="1696"/>
      <c r="M38" s="1696"/>
      <c r="N38" s="1696"/>
      <c r="O38" s="1696"/>
      <c r="P38" s="1696"/>
      <c r="Q38" s="1696"/>
      <c r="R38" s="1696"/>
      <c r="S38" s="1696"/>
      <c r="T38" s="1696"/>
      <c r="U38" s="1696"/>
      <c r="V38" s="1696"/>
      <c r="W38" s="1696"/>
      <c r="X38" s="1696"/>
      <c r="Y38" s="1696"/>
      <c r="Z38" s="1696"/>
      <c r="AA38" s="1696"/>
      <c r="AB38" s="1696"/>
      <c r="AC38" s="1696"/>
      <c r="AD38" s="1696"/>
      <c r="AE38" s="1696"/>
      <c r="AF38" s="1696"/>
      <c r="AG38" s="1696"/>
      <c r="AH38" s="1696"/>
      <c r="AI38" s="1696"/>
      <c r="AJ38" s="1696"/>
      <c r="AK38" s="1697"/>
      <c r="AL38" s="1709" t="s">
        <v>160</v>
      </c>
      <c r="AM38" s="1709"/>
      <c r="AN38" s="1709"/>
      <c r="AO38" s="1709"/>
      <c r="AP38" s="1709"/>
      <c r="AQ38" s="1709"/>
      <c r="AR38" s="1709"/>
      <c r="AS38" s="1709"/>
      <c r="AT38" s="1709"/>
      <c r="AU38" s="1709"/>
      <c r="AV38" s="1709"/>
      <c r="AW38" s="1709"/>
      <c r="AX38" s="1709"/>
      <c r="AY38" s="1727" t="s">
        <v>142</v>
      </c>
      <c r="AZ38" s="1727"/>
      <c r="BA38" s="1727"/>
      <c r="BB38" s="1727"/>
      <c r="BC38" s="1730"/>
      <c r="BD38" s="1657" t="s">
        <v>142</v>
      </c>
      <c r="BE38" s="1690"/>
      <c r="BF38" s="1690"/>
      <c r="BG38" s="1690"/>
      <c r="BH38" s="1690"/>
      <c r="BI38" s="24"/>
      <c r="BJ38" s="24"/>
      <c r="BK38" s="24"/>
      <c r="BL38" s="24"/>
      <c r="BM38" s="24"/>
      <c r="BN38" s="24"/>
      <c r="BO38" s="24"/>
      <c r="BP38" s="24"/>
      <c r="BQ38" s="24"/>
      <c r="BR38" s="24"/>
      <c r="BS38" s="24"/>
      <c r="BT38" s="24"/>
    </row>
    <row r="39" spans="1:72" ht="25.5" customHeight="1" thickBot="1">
      <c r="B39" s="1668" t="s">
        <v>124</v>
      </c>
      <c r="C39" s="1669"/>
      <c r="D39" s="1708" t="s">
        <v>178</v>
      </c>
      <c r="E39" s="1708"/>
      <c r="F39" s="1708"/>
      <c r="G39" s="1708"/>
      <c r="H39" s="1698" t="s">
        <v>228</v>
      </c>
      <c r="I39" s="1699"/>
      <c r="J39" s="1699"/>
      <c r="K39" s="1699"/>
      <c r="L39" s="1699"/>
      <c r="M39" s="1699"/>
      <c r="N39" s="1699"/>
      <c r="O39" s="1699"/>
      <c r="P39" s="1699"/>
      <c r="Q39" s="1699"/>
      <c r="R39" s="1699"/>
      <c r="S39" s="1699"/>
      <c r="T39" s="1699"/>
      <c r="U39" s="1699"/>
      <c r="V39" s="1699"/>
      <c r="W39" s="1699"/>
      <c r="X39" s="1699"/>
      <c r="Y39" s="1699"/>
      <c r="Z39" s="1699"/>
      <c r="AA39" s="1699"/>
      <c r="AB39" s="1699"/>
      <c r="AC39" s="1699"/>
      <c r="AD39" s="1699"/>
      <c r="AE39" s="1699"/>
      <c r="AF39" s="1699"/>
      <c r="AG39" s="1699"/>
      <c r="AH39" s="1699"/>
      <c r="AI39" s="1699"/>
      <c r="AJ39" s="1699"/>
      <c r="AK39" s="1700"/>
      <c r="AL39" s="1710" t="s">
        <v>184</v>
      </c>
      <c r="AM39" s="1710"/>
      <c r="AN39" s="1710"/>
      <c r="AO39" s="1710"/>
      <c r="AP39" s="1710"/>
      <c r="AQ39" s="1710"/>
      <c r="AR39" s="1710"/>
      <c r="AS39" s="1710"/>
      <c r="AT39" s="1710"/>
      <c r="AU39" s="1710"/>
      <c r="AV39" s="1710"/>
      <c r="AW39" s="1710"/>
      <c r="AX39" s="1710"/>
      <c r="AY39" s="1714" t="s">
        <v>142</v>
      </c>
      <c r="AZ39" s="1714"/>
      <c r="BA39" s="1714"/>
      <c r="BB39" s="1714"/>
      <c r="BC39" s="1715"/>
      <c r="BD39" s="1672" t="s">
        <v>182</v>
      </c>
      <c r="BE39" s="1727"/>
      <c r="BF39" s="1727"/>
      <c r="BG39" s="1727"/>
      <c r="BH39" s="1727"/>
      <c r="BI39" s="24"/>
      <c r="BJ39" s="24"/>
      <c r="BK39" s="24"/>
      <c r="BL39" s="24"/>
      <c r="BM39" s="24"/>
      <c r="BN39" s="24"/>
      <c r="BO39" s="24"/>
      <c r="BP39" s="24"/>
      <c r="BQ39" s="24"/>
      <c r="BR39" s="24"/>
      <c r="BS39" s="24"/>
      <c r="BT39" s="24"/>
    </row>
    <row r="40" spans="1:72" ht="4.5" customHeight="1">
      <c r="B40" s="1"/>
      <c r="C40" s="1"/>
      <c r="F40" s="75"/>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row>
    <row r="41" spans="1:72" ht="15" customHeight="1">
      <c r="B41" s="1"/>
      <c r="C41" s="1"/>
      <c r="E41" s="72" t="s">
        <v>295</v>
      </c>
      <c r="F41" s="121" t="s">
        <v>294</v>
      </c>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row>
    <row r="42" spans="1:72" s="26" customFormat="1" ht="25.5" customHeight="1">
      <c r="B42" s="55"/>
      <c r="C42" s="55"/>
      <c r="D42" s="110"/>
      <c r="E42" s="76" t="s">
        <v>188</v>
      </c>
      <c r="F42" s="1701" t="s">
        <v>174</v>
      </c>
      <c r="G42" s="1701"/>
      <c r="H42" s="1701"/>
      <c r="I42" s="1701"/>
      <c r="J42" s="1701"/>
      <c r="K42" s="1701"/>
      <c r="L42" s="1701"/>
      <c r="M42" s="1701"/>
      <c r="N42" s="1701"/>
      <c r="O42" s="1701"/>
      <c r="P42" s="1701"/>
      <c r="Q42" s="1701"/>
      <c r="R42" s="1701"/>
      <c r="S42" s="1701"/>
      <c r="T42" s="1701"/>
      <c r="U42" s="1701"/>
      <c r="V42" s="1701"/>
      <c r="W42" s="1701"/>
      <c r="X42" s="1701"/>
      <c r="Y42" s="1701"/>
      <c r="Z42" s="1701"/>
      <c r="AA42" s="1701"/>
      <c r="AB42" s="1701"/>
      <c r="AC42" s="1701"/>
      <c r="AD42" s="1701"/>
      <c r="AE42" s="1701"/>
      <c r="AF42" s="1701"/>
      <c r="AG42" s="1701"/>
      <c r="AH42" s="1701"/>
      <c r="AI42" s="1701"/>
      <c r="AJ42" s="1701"/>
      <c r="AK42" s="1701"/>
      <c r="AL42" s="1701"/>
      <c r="AM42" s="1701"/>
      <c r="AN42" s="1701"/>
      <c r="AO42" s="1701"/>
      <c r="AP42" s="1701"/>
      <c r="AQ42" s="1701"/>
      <c r="AR42" s="1701"/>
      <c r="AS42" s="1701"/>
      <c r="AT42" s="1701"/>
      <c r="AU42" s="1701"/>
      <c r="AV42" s="1701"/>
      <c r="AW42" s="1701"/>
      <c r="AX42" s="1701"/>
      <c r="AY42" s="1701"/>
      <c r="AZ42" s="1701"/>
      <c r="BA42" s="1701"/>
      <c r="BB42" s="1701"/>
      <c r="BC42" s="1701"/>
    </row>
    <row r="43" spans="1:72" s="26" customFormat="1" ht="12">
      <c r="B43" s="55"/>
      <c r="C43" s="55"/>
      <c r="D43" s="55"/>
      <c r="E43" s="66" t="s">
        <v>185</v>
      </c>
      <c r="F43" s="65" t="s">
        <v>250</v>
      </c>
      <c r="G43" s="55"/>
      <c r="H43" s="55"/>
      <c r="I43" s="55"/>
      <c r="J43" s="55"/>
      <c r="K43" s="55"/>
      <c r="L43" s="55"/>
      <c r="M43" s="55"/>
      <c r="N43" s="55"/>
      <c r="O43" s="55"/>
      <c r="P43" s="55"/>
      <c r="Q43" s="55"/>
      <c r="R43" s="55"/>
      <c r="S43" s="55"/>
      <c r="T43" s="55"/>
      <c r="U43" s="55"/>
      <c r="V43" s="55"/>
      <c r="W43" s="55"/>
      <c r="X43" s="55"/>
      <c r="Y43" s="55"/>
      <c r="Z43" s="55"/>
      <c r="AA43" s="55"/>
      <c r="AB43" s="55"/>
      <c r="AC43" s="55"/>
      <c r="AD43" s="55"/>
      <c r="AE43" s="55"/>
      <c r="AF43" s="55"/>
      <c r="AG43" s="55"/>
      <c r="AH43" s="55"/>
      <c r="AI43" s="55"/>
      <c r="AJ43" s="55"/>
      <c r="AK43" s="55"/>
      <c r="AL43" s="55"/>
      <c r="AM43" s="55"/>
      <c r="AN43" s="55"/>
      <c r="AO43" s="55"/>
      <c r="AP43" s="55"/>
      <c r="AQ43" s="55"/>
      <c r="AR43" s="55"/>
      <c r="AS43" s="55"/>
      <c r="AT43" s="55"/>
      <c r="AU43" s="55"/>
      <c r="AV43" s="55"/>
      <c r="AW43" s="55"/>
      <c r="AX43" s="55"/>
      <c r="AY43" s="55"/>
      <c r="AZ43" s="55"/>
      <c r="BA43" s="55"/>
      <c r="BB43" s="55"/>
      <c r="BC43" s="55"/>
    </row>
    <row r="44" spans="1:72" s="26" customFormat="1" ht="12">
      <c r="B44" s="55"/>
      <c r="C44" s="55"/>
      <c r="D44" s="55"/>
      <c r="E44" s="67"/>
      <c r="F44" s="65" t="s">
        <v>293</v>
      </c>
      <c r="G44" s="55"/>
      <c r="H44" s="55"/>
      <c r="I44" s="55"/>
      <c r="J44" s="55"/>
      <c r="K44" s="55"/>
      <c r="L44" s="55"/>
      <c r="M44" s="55"/>
      <c r="N44" s="55"/>
      <c r="O44" s="55"/>
      <c r="P44" s="55"/>
      <c r="Q44" s="55"/>
      <c r="R44" s="55"/>
      <c r="S44" s="55"/>
      <c r="T44" s="55"/>
      <c r="U44" s="55"/>
      <c r="V44" s="55"/>
      <c r="W44" s="55"/>
      <c r="X44" s="55"/>
      <c r="Y44" s="55"/>
      <c r="Z44" s="55"/>
      <c r="AA44" s="55"/>
      <c r="AB44" s="55"/>
      <c r="AC44" s="55"/>
      <c r="AD44" s="55"/>
      <c r="AE44" s="55"/>
      <c r="AF44" s="55"/>
      <c r="AG44" s="55"/>
      <c r="AH44" s="55"/>
      <c r="AI44" s="55"/>
      <c r="AJ44" s="55"/>
      <c r="AK44" s="55"/>
      <c r="AL44" s="55"/>
      <c r="AM44" s="55"/>
      <c r="AN44" s="55"/>
      <c r="AO44" s="55"/>
      <c r="AP44" s="55"/>
      <c r="AQ44" s="55"/>
      <c r="AR44" s="55"/>
      <c r="AS44" s="55"/>
      <c r="AT44" s="55"/>
      <c r="AU44" s="55"/>
      <c r="AV44" s="55"/>
      <c r="AW44" s="55"/>
      <c r="AX44" s="55"/>
      <c r="AY44" s="55"/>
      <c r="AZ44" s="55"/>
      <c r="BA44" s="55"/>
      <c r="BB44" s="55"/>
      <c r="BC44" s="55"/>
    </row>
    <row r="45" spans="1:72" ht="4.5" customHeight="1">
      <c r="B45" s="1"/>
      <c r="C45" s="1"/>
      <c r="D45" s="1"/>
      <c r="E45" s="1"/>
      <c r="F45" s="75"/>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row>
    <row r="46" spans="1:72">
      <c r="A46" s="12" t="s">
        <v>5</v>
      </c>
    </row>
  </sheetData>
  <mergeCells count="188">
    <mergeCell ref="B9:AF9"/>
    <mergeCell ref="AG9:AW9"/>
    <mergeCell ref="AX9:BH9"/>
    <mergeCell ref="B10:AF10"/>
    <mergeCell ref="AG10:AW10"/>
    <mergeCell ref="AX10:BH10"/>
    <mergeCell ref="B8:BH8"/>
    <mergeCell ref="H15:AK15"/>
    <mergeCell ref="H16:AK16"/>
    <mergeCell ref="AL12:AX12"/>
    <mergeCell ref="AY15:BC15"/>
    <mergeCell ref="AL16:AX16"/>
    <mergeCell ref="AL15:AX15"/>
    <mergeCell ref="BD15:BH15"/>
    <mergeCell ref="AY13:BC14"/>
    <mergeCell ref="BD13:BH14"/>
    <mergeCell ref="AY24:BC24"/>
    <mergeCell ref="BD24:BH24"/>
    <mergeCell ref="AY38:BC38"/>
    <mergeCell ref="BD38:BH38"/>
    <mergeCell ref="AY31:BC31"/>
    <mergeCell ref="BD31:BH31"/>
    <mergeCell ref="AY32:BC32"/>
    <mergeCell ref="BD32:BH32"/>
    <mergeCell ref="AY30:BC30"/>
    <mergeCell ref="BD30:BH30"/>
    <mergeCell ref="AY29:BC29"/>
    <mergeCell ref="BD29:BH29"/>
    <mergeCell ref="BD39:BH39"/>
    <mergeCell ref="AY36:BC36"/>
    <mergeCell ref="BD36:BH36"/>
    <mergeCell ref="AY37:BC37"/>
    <mergeCell ref="BD37:BH37"/>
    <mergeCell ref="AY33:BC33"/>
    <mergeCell ref="BD33:BH33"/>
    <mergeCell ref="AY34:BC34"/>
    <mergeCell ref="BD34:BH34"/>
    <mergeCell ref="AY35:BC35"/>
    <mergeCell ref="BD35:BH35"/>
    <mergeCell ref="AY20:BC20"/>
    <mergeCell ref="BD20:BH20"/>
    <mergeCell ref="AY21:BC21"/>
    <mergeCell ref="BD21:BH21"/>
    <mergeCell ref="AY22:BC22"/>
    <mergeCell ref="BD22:BH22"/>
    <mergeCell ref="AL31:AX31"/>
    <mergeCell ref="AL32:AX32"/>
    <mergeCell ref="AL30:AX30"/>
    <mergeCell ref="AL29:AX29"/>
    <mergeCell ref="AL27:AX27"/>
    <mergeCell ref="AL28:AX28"/>
    <mergeCell ref="AL25:AX25"/>
    <mergeCell ref="AL26:AX26"/>
    <mergeCell ref="AY26:BC26"/>
    <mergeCell ref="BD26:BH26"/>
    <mergeCell ref="AY27:BC27"/>
    <mergeCell ref="BD27:BH27"/>
    <mergeCell ref="AY28:BC28"/>
    <mergeCell ref="BD28:BH28"/>
    <mergeCell ref="AY25:BC25"/>
    <mergeCell ref="BD25:BH25"/>
    <mergeCell ref="AY23:BC23"/>
    <mergeCell ref="BD23:BH23"/>
    <mergeCell ref="AL20:AX20"/>
    <mergeCell ref="AL21:AX21"/>
    <mergeCell ref="AL22:AX22"/>
    <mergeCell ref="AL23:AX23"/>
    <mergeCell ref="AL24:AX24"/>
    <mergeCell ref="H37:AK37"/>
    <mergeCell ref="H31:AK31"/>
    <mergeCell ref="H32:AK32"/>
    <mergeCell ref="H30:AK30"/>
    <mergeCell ref="H26:AK26"/>
    <mergeCell ref="H27:AK27"/>
    <mergeCell ref="H28:AK28"/>
    <mergeCell ref="H29:AK29"/>
    <mergeCell ref="H24:AK24"/>
    <mergeCell ref="H25:AK25"/>
    <mergeCell ref="H20:AK20"/>
    <mergeCell ref="H21:AK21"/>
    <mergeCell ref="H22:AK22"/>
    <mergeCell ref="H23:AK23"/>
    <mergeCell ref="H38:AK38"/>
    <mergeCell ref="H39:AK39"/>
    <mergeCell ref="F42:BC42"/>
    <mergeCell ref="H33:AK33"/>
    <mergeCell ref="H34:AK34"/>
    <mergeCell ref="H35:AK35"/>
    <mergeCell ref="H36:AK36"/>
    <mergeCell ref="D35:G35"/>
    <mergeCell ref="D36:G36"/>
    <mergeCell ref="D37:G37"/>
    <mergeCell ref="D38:G38"/>
    <mergeCell ref="D39:G39"/>
    <mergeCell ref="AL38:AX38"/>
    <mergeCell ref="AL39:AX39"/>
    <mergeCell ref="AL33:AX33"/>
    <mergeCell ref="AL34:AX34"/>
    <mergeCell ref="AL35:AX35"/>
    <mergeCell ref="AL36:AX36"/>
    <mergeCell ref="AL37:AX37"/>
    <mergeCell ref="AY39:BC39"/>
    <mergeCell ref="AL18:AX18"/>
    <mergeCell ref="AY18:BC18"/>
    <mergeCell ref="BD18:BH18"/>
    <mergeCell ref="AY19:BC19"/>
    <mergeCell ref="BD19:BH19"/>
    <mergeCell ref="AL13:AX14"/>
    <mergeCell ref="AY16:BC16"/>
    <mergeCell ref="BD16:BH16"/>
    <mergeCell ref="AY17:BC17"/>
    <mergeCell ref="BD17:BH17"/>
    <mergeCell ref="AL17:AX17"/>
    <mergeCell ref="AL19:AX19"/>
    <mergeCell ref="H17:AK17"/>
    <mergeCell ref="H13:AK14"/>
    <mergeCell ref="D34:G34"/>
    <mergeCell ref="D28:G28"/>
    <mergeCell ref="D29:G29"/>
    <mergeCell ref="D30:G30"/>
    <mergeCell ref="D23:G23"/>
    <mergeCell ref="D24:G24"/>
    <mergeCell ref="D26:G26"/>
    <mergeCell ref="D27:G27"/>
    <mergeCell ref="D25:G25"/>
    <mergeCell ref="H19:AK19"/>
    <mergeCell ref="H18:AK18"/>
    <mergeCell ref="B30:C30"/>
    <mergeCell ref="B26:C26"/>
    <mergeCell ref="B27:C27"/>
    <mergeCell ref="B28:C28"/>
    <mergeCell ref="B29:C29"/>
    <mergeCell ref="B24:C24"/>
    <mergeCell ref="B25:C25"/>
    <mergeCell ref="D32:G32"/>
    <mergeCell ref="D33:G33"/>
    <mergeCell ref="D31:G31"/>
    <mergeCell ref="B39:C39"/>
    <mergeCell ref="B37:C37"/>
    <mergeCell ref="B38:C38"/>
    <mergeCell ref="B33:C33"/>
    <mergeCell ref="B34:C34"/>
    <mergeCell ref="B35:C35"/>
    <mergeCell ref="B36:C36"/>
    <mergeCell ref="B31:C31"/>
    <mergeCell ref="B32:C32"/>
    <mergeCell ref="B20:C20"/>
    <mergeCell ref="B21:C21"/>
    <mergeCell ref="B22:C22"/>
    <mergeCell ref="B23:C23"/>
    <mergeCell ref="B19:C19"/>
    <mergeCell ref="B13:C14"/>
    <mergeCell ref="D13:G14"/>
    <mergeCell ref="B15:C15"/>
    <mergeCell ref="B16:C16"/>
    <mergeCell ref="B17:C17"/>
    <mergeCell ref="D19:G19"/>
    <mergeCell ref="D20:G20"/>
    <mergeCell ref="D21:G21"/>
    <mergeCell ref="D22:G22"/>
    <mergeCell ref="D15:G15"/>
    <mergeCell ref="D16:G16"/>
    <mergeCell ref="D17:G17"/>
    <mergeCell ref="B18:C18"/>
    <mergeCell ref="D18:G18"/>
    <mergeCell ref="AS3:AT3"/>
    <mergeCell ref="BE3:BF3"/>
    <mergeCell ref="AU3:AV3"/>
    <mergeCell ref="AW3:AX3"/>
    <mergeCell ref="AY3:AZ3"/>
    <mergeCell ref="BA3:BB3"/>
    <mergeCell ref="BC3:BD3"/>
    <mergeCell ref="B5:BH6"/>
    <mergeCell ref="G2:R2"/>
    <mergeCell ref="T2:AB3"/>
    <mergeCell ref="AC2:AF2"/>
    <mergeCell ref="AI2:AX2"/>
    <mergeCell ref="BA2:BH2"/>
    <mergeCell ref="G3:R3"/>
    <mergeCell ref="AC3:AD3"/>
    <mergeCell ref="AE3:AF3"/>
    <mergeCell ref="AG3:AH3"/>
    <mergeCell ref="AI3:AJ3"/>
    <mergeCell ref="BG3:BH3"/>
    <mergeCell ref="AK3:AL3"/>
    <mergeCell ref="AM3:AN3"/>
    <mergeCell ref="AO3:AP3"/>
    <mergeCell ref="AQ3:AR3"/>
  </mergeCells>
  <phoneticPr fontId="2"/>
  <printOptions horizontalCentered="1"/>
  <pageMargins left="0.78740157480314965" right="0.39370078740157483" top="0.47244094488188981" bottom="0.47244094488188981" header="0.31496062992125984" footer="0.31496062992125984"/>
  <pageSetup paperSize="9" scale="90" orientation="portrait" r:id="rId1"/>
  <headerFooter>
    <oddHeader>&amp;R&amp;"ＭＳ ゴシック,標準"&amp;10&amp;A</oddHeader>
    <oddFooter>&amp;R【Ｈ２９】長期優良住宅化リフォーム推進事業</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33CCFF"/>
  </sheetPr>
  <dimension ref="A1:CN56"/>
  <sheetViews>
    <sheetView showGridLines="0" view="pageBreakPreview" zoomScaleNormal="100" zoomScaleSheetLayoutView="100" workbookViewId="0">
      <selection activeCell="B10" sqref="B10:BE10"/>
    </sheetView>
  </sheetViews>
  <sheetFormatPr defaultColWidth="1.6640625" defaultRowHeight="13.2"/>
  <cols>
    <col min="1" max="3" width="1.6640625" style="79"/>
    <col min="4" max="4" width="1.6640625" style="79" customWidth="1"/>
    <col min="5" max="5" width="1.6640625" style="79"/>
    <col min="6" max="6" width="1.6640625" style="85"/>
    <col min="7" max="16384" width="1.6640625" style="79"/>
  </cols>
  <sheetData>
    <row r="1" spans="1:92" ht="1.5" customHeight="1" thickBot="1"/>
    <row r="2" spans="1:92" ht="10.5" customHeight="1">
      <c r="A2" s="2"/>
      <c r="G2" s="1637" t="s">
        <v>15</v>
      </c>
      <c r="H2" s="1638"/>
      <c r="I2" s="1638"/>
      <c r="J2" s="1638"/>
      <c r="K2" s="1638"/>
      <c r="L2" s="1638"/>
      <c r="M2" s="1638"/>
      <c r="N2" s="1638"/>
      <c r="O2" s="1638"/>
      <c r="P2" s="1638"/>
      <c r="Q2" s="1638"/>
      <c r="R2" s="1639"/>
      <c r="S2" s="18"/>
      <c r="T2" s="1640" t="s">
        <v>12</v>
      </c>
      <c r="U2" s="1641"/>
      <c r="V2" s="1641"/>
      <c r="W2" s="1641"/>
      <c r="X2" s="1641"/>
      <c r="Y2" s="1641"/>
      <c r="Z2" s="1641"/>
      <c r="AA2" s="1641"/>
      <c r="AB2" s="1642"/>
      <c r="AC2" s="1829" t="s">
        <v>10</v>
      </c>
      <c r="AD2" s="1830"/>
      <c r="AE2" s="1830"/>
      <c r="AF2" s="1830"/>
      <c r="AG2" s="86"/>
      <c r="AH2" s="87"/>
      <c r="AI2" s="1831" t="s">
        <v>6</v>
      </c>
      <c r="AJ2" s="1830"/>
      <c r="AK2" s="1830"/>
      <c r="AL2" s="1830"/>
      <c r="AM2" s="1830"/>
      <c r="AN2" s="1830"/>
      <c r="AO2" s="1830"/>
      <c r="AP2" s="1830"/>
      <c r="AQ2" s="1830"/>
      <c r="AR2" s="1830"/>
      <c r="AS2" s="1830"/>
      <c r="AT2" s="1830"/>
      <c r="AU2" s="1830"/>
      <c r="AV2" s="1830"/>
      <c r="AW2" s="1830"/>
      <c r="AX2" s="1832"/>
      <c r="AY2" s="86"/>
      <c r="AZ2" s="87"/>
      <c r="BA2" s="1830" t="s">
        <v>11</v>
      </c>
      <c r="BB2" s="1830"/>
      <c r="BC2" s="1830"/>
      <c r="BD2" s="1830"/>
      <c r="BE2" s="1830"/>
      <c r="BF2" s="1830"/>
      <c r="BG2" s="1830"/>
      <c r="BH2" s="1832"/>
      <c r="BI2" s="8"/>
      <c r="BJ2" s="8"/>
      <c r="BK2" s="8"/>
      <c r="BL2" s="8"/>
      <c r="BM2" s="8"/>
      <c r="BN2" s="8"/>
      <c r="BO2" s="8"/>
      <c r="BP2" s="8"/>
      <c r="BQ2" s="8"/>
      <c r="BR2" s="8"/>
      <c r="BS2" s="8"/>
      <c r="BT2" s="8"/>
      <c r="BU2" s="8"/>
      <c r="BV2" s="8"/>
      <c r="BW2" s="8"/>
      <c r="BX2" s="8"/>
      <c r="BY2" s="8"/>
      <c r="BZ2" s="8"/>
      <c r="CA2" s="8"/>
      <c r="CB2" s="8"/>
      <c r="CC2" s="8"/>
      <c r="CD2" s="8"/>
      <c r="CE2" s="8"/>
      <c r="CF2" s="8"/>
      <c r="CG2" s="8"/>
      <c r="CH2" s="8"/>
      <c r="CI2" s="8"/>
      <c r="CJ2" s="8"/>
      <c r="CK2" s="8"/>
      <c r="CL2" s="8"/>
      <c r="CM2" s="8"/>
      <c r="CN2" s="4"/>
    </row>
    <row r="3" spans="1:92" ht="24" customHeight="1" thickBot="1">
      <c r="A3" s="2"/>
      <c r="G3" s="1833" t="e">
        <f>#REF!</f>
        <v>#REF!</v>
      </c>
      <c r="H3" s="1834"/>
      <c r="I3" s="1834"/>
      <c r="J3" s="1834"/>
      <c r="K3" s="1834"/>
      <c r="L3" s="1834"/>
      <c r="M3" s="1834"/>
      <c r="N3" s="1834"/>
      <c r="O3" s="1834"/>
      <c r="P3" s="1834"/>
      <c r="Q3" s="1834"/>
      <c r="R3" s="1835"/>
      <c r="S3" s="82"/>
      <c r="T3" s="1643"/>
      <c r="U3" s="1644"/>
      <c r="V3" s="1644"/>
      <c r="W3" s="1644"/>
      <c r="X3" s="1644"/>
      <c r="Y3" s="1644"/>
      <c r="Z3" s="1644"/>
      <c r="AA3" s="1644"/>
      <c r="AB3" s="1645"/>
      <c r="AC3" s="1650">
        <v>2</v>
      </c>
      <c r="AD3" s="1651"/>
      <c r="AE3" s="1652">
        <v>9</v>
      </c>
      <c r="AF3" s="1653"/>
      <c r="AG3" s="1654" t="s">
        <v>14</v>
      </c>
      <c r="AH3" s="1655"/>
      <c r="AI3" s="1631" t="e">
        <f>#REF!</f>
        <v>#REF!</v>
      </c>
      <c r="AJ3" s="1628"/>
      <c r="AK3" s="1631" t="e">
        <f>#REF!</f>
        <v>#REF!</v>
      </c>
      <c r="AL3" s="1635"/>
      <c r="AM3" s="1627" t="e">
        <f>#REF!</f>
        <v>#REF!</v>
      </c>
      <c r="AN3" s="1628"/>
      <c r="AO3" s="1631" t="e">
        <f>#REF!</f>
        <v>#REF!</v>
      </c>
      <c r="AP3" s="1628"/>
      <c r="AQ3" s="1631" t="e">
        <f>#REF!</f>
        <v>#REF!</v>
      </c>
      <c r="AR3" s="1635"/>
      <c r="AS3" s="1627" t="e">
        <f>#REF!</f>
        <v>#REF!</v>
      </c>
      <c r="AT3" s="1628"/>
      <c r="AU3" s="1631" t="e">
        <f>#REF!</f>
        <v>#REF!</v>
      </c>
      <c r="AV3" s="1628"/>
      <c r="AW3" s="1631" t="e">
        <f>#REF!</f>
        <v>#REF!</v>
      </c>
      <c r="AX3" s="1632"/>
      <c r="AY3" s="1633" t="s">
        <v>14</v>
      </c>
      <c r="AZ3" s="1634"/>
      <c r="BA3" s="1631" t="e">
        <f>#REF!</f>
        <v>#REF!</v>
      </c>
      <c r="BB3" s="1635"/>
      <c r="BC3" s="1627" t="e">
        <f>#REF!</f>
        <v>#REF!</v>
      </c>
      <c r="BD3" s="1628"/>
      <c r="BE3" s="1629" t="e">
        <f>#REF!</f>
        <v>#REF!</v>
      </c>
      <c r="BF3" s="1630"/>
      <c r="BG3" s="1629" t="e">
        <f>#REF!</f>
        <v>#REF!</v>
      </c>
      <c r="BH3" s="1656"/>
    </row>
    <row r="4" spans="1:92" s="83" customFormat="1" ht="12.75" customHeight="1">
      <c r="A4" s="13"/>
      <c r="B4" s="13"/>
      <c r="C4" s="13"/>
      <c r="D4" s="13"/>
      <c r="K4" s="13"/>
      <c r="L4" s="13"/>
      <c r="M4" s="13"/>
      <c r="N4" s="13"/>
      <c r="O4" s="13"/>
      <c r="P4" s="22"/>
      <c r="Q4" s="13"/>
      <c r="R4" s="13"/>
      <c r="S4" s="13"/>
      <c r="T4" s="13"/>
      <c r="U4" s="13"/>
      <c r="V4" s="13"/>
      <c r="W4" s="13"/>
      <c r="X4" s="13"/>
      <c r="Y4" s="13"/>
      <c r="Z4" s="13"/>
      <c r="AA4" s="13"/>
      <c r="AB4" s="13"/>
      <c r="AC4" s="29"/>
      <c r="AD4" s="29" t="s">
        <v>64</v>
      </c>
      <c r="AE4" s="29"/>
      <c r="AF4" s="13"/>
      <c r="AG4" s="13"/>
      <c r="AH4" s="15"/>
      <c r="AI4" s="15"/>
      <c r="AJ4" s="13"/>
      <c r="AK4" s="13"/>
      <c r="AL4" s="13"/>
      <c r="AM4" s="13"/>
      <c r="AN4" s="13"/>
      <c r="AO4" s="13"/>
      <c r="AP4" s="13"/>
    </row>
    <row r="5" spans="1:92" ht="10.5" customHeight="1">
      <c r="B5" s="1805" t="s">
        <v>285</v>
      </c>
      <c r="C5" s="1805"/>
      <c r="D5" s="1805"/>
      <c r="E5" s="1805"/>
      <c r="F5" s="1805"/>
      <c r="G5" s="1805"/>
      <c r="H5" s="1805"/>
      <c r="I5" s="1805"/>
      <c r="J5" s="1805"/>
      <c r="K5" s="1805"/>
      <c r="L5" s="1805"/>
      <c r="M5" s="1805"/>
      <c r="N5" s="1805"/>
      <c r="O5" s="1805"/>
      <c r="P5" s="1805"/>
      <c r="Q5" s="1805"/>
      <c r="R5" s="1805"/>
      <c r="S5" s="1805"/>
      <c r="T5" s="1805"/>
      <c r="U5" s="1805"/>
      <c r="V5" s="1805"/>
      <c r="W5" s="1805"/>
      <c r="X5" s="1805"/>
      <c r="Y5" s="1805"/>
      <c r="Z5" s="1805"/>
      <c r="AA5" s="1805"/>
      <c r="AB5" s="1805"/>
      <c r="AC5" s="1805"/>
      <c r="AD5" s="1805"/>
      <c r="AE5" s="1805"/>
      <c r="AF5" s="1805"/>
      <c r="AG5" s="1805"/>
      <c r="AH5" s="1805"/>
      <c r="AI5" s="1805"/>
      <c r="AJ5" s="1805"/>
      <c r="AK5" s="1805"/>
      <c r="AL5" s="1805"/>
      <c r="AM5" s="1805"/>
      <c r="AN5" s="1805"/>
      <c r="AO5" s="1805"/>
      <c r="AP5" s="1805"/>
      <c r="AQ5" s="1805"/>
      <c r="AR5" s="1805"/>
      <c r="AS5" s="1805"/>
      <c r="AT5" s="1805"/>
      <c r="AU5" s="1805"/>
      <c r="AV5" s="1805"/>
      <c r="AW5" s="1805"/>
      <c r="AX5" s="1805"/>
      <c r="AY5" s="1805"/>
      <c r="AZ5" s="1805"/>
      <c r="BA5" s="1805"/>
      <c r="BB5" s="1805"/>
      <c r="BC5" s="1805"/>
      <c r="BD5" s="1805"/>
      <c r="BE5" s="1805"/>
      <c r="BF5" s="1805"/>
      <c r="BG5" s="1805"/>
      <c r="BH5" s="1805"/>
    </row>
    <row r="6" spans="1:92" ht="10.5" customHeight="1">
      <c r="B6" s="1805"/>
      <c r="C6" s="1805"/>
      <c r="D6" s="1805"/>
      <c r="E6" s="1805"/>
      <c r="F6" s="1805"/>
      <c r="G6" s="1805"/>
      <c r="H6" s="1805"/>
      <c r="I6" s="1805"/>
      <c r="J6" s="1805"/>
      <c r="K6" s="1805"/>
      <c r="L6" s="1805"/>
      <c r="M6" s="1805"/>
      <c r="N6" s="1805"/>
      <c r="O6" s="1805"/>
      <c r="P6" s="1805"/>
      <c r="Q6" s="1805"/>
      <c r="R6" s="1805"/>
      <c r="S6" s="1805"/>
      <c r="T6" s="1805"/>
      <c r="U6" s="1805"/>
      <c r="V6" s="1805"/>
      <c r="W6" s="1805"/>
      <c r="X6" s="1805"/>
      <c r="Y6" s="1805"/>
      <c r="Z6" s="1805"/>
      <c r="AA6" s="1805"/>
      <c r="AB6" s="1805"/>
      <c r="AC6" s="1805"/>
      <c r="AD6" s="1805"/>
      <c r="AE6" s="1805"/>
      <c r="AF6" s="1805"/>
      <c r="AG6" s="1805"/>
      <c r="AH6" s="1805"/>
      <c r="AI6" s="1805"/>
      <c r="AJ6" s="1805"/>
      <c r="AK6" s="1805"/>
      <c r="AL6" s="1805"/>
      <c r="AM6" s="1805"/>
      <c r="AN6" s="1805"/>
      <c r="AO6" s="1805"/>
      <c r="AP6" s="1805"/>
      <c r="AQ6" s="1805"/>
      <c r="AR6" s="1805"/>
      <c r="AS6" s="1805"/>
      <c r="AT6" s="1805"/>
      <c r="AU6" s="1805"/>
      <c r="AV6" s="1805"/>
      <c r="AW6" s="1805"/>
      <c r="AX6" s="1805"/>
      <c r="AY6" s="1805"/>
      <c r="AZ6" s="1805"/>
      <c r="BA6" s="1805"/>
      <c r="BB6" s="1805"/>
      <c r="BC6" s="1805"/>
      <c r="BD6" s="1805"/>
      <c r="BE6" s="1805"/>
      <c r="BF6" s="1805"/>
      <c r="BG6" s="1805"/>
      <c r="BH6" s="1805"/>
    </row>
    <row r="7" spans="1:92" ht="6" customHeight="1"/>
    <row r="8" spans="1:92" ht="13.5" customHeight="1">
      <c r="B8" s="1737" t="s">
        <v>257</v>
      </c>
      <c r="C8" s="1737"/>
      <c r="D8" s="1737"/>
      <c r="E8" s="1737"/>
      <c r="F8" s="1737"/>
      <c r="G8" s="1737"/>
      <c r="H8" s="1737"/>
      <c r="I8" s="1737"/>
      <c r="J8" s="1737"/>
      <c r="K8" s="1737"/>
      <c r="L8" s="1737"/>
      <c r="M8" s="1737"/>
      <c r="N8" s="1737"/>
      <c r="O8" s="1737"/>
      <c r="P8" s="1737"/>
      <c r="Q8" s="1737"/>
      <c r="R8" s="1737"/>
      <c r="S8" s="1737"/>
      <c r="T8" s="1737"/>
      <c r="U8" s="1737"/>
      <c r="V8" s="1737"/>
      <c r="W8" s="1737"/>
      <c r="X8" s="1737"/>
      <c r="Y8" s="1737"/>
      <c r="Z8" s="1737"/>
      <c r="AA8" s="1737"/>
      <c r="AB8" s="1737"/>
      <c r="AC8" s="1737"/>
      <c r="AD8" s="1737"/>
      <c r="AE8" s="1737"/>
      <c r="AF8" s="1737"/>
      <c r="AG8" s="1737"/>
      <c r="AH8" s="1737"/>
      <c r="AI8" s="1737"/>
      <c r="AJ8" s="1737"/>
      <c r="AK8" s="1737"/>
      <c r="AL8" s="1737"/>
      <c r="AM8" s="1737"/>
      <c r="AN8" s="1737"/>
      <c r="AO8" s="1737"/>
      <c r="AP8" s="1737"/>
      <c r="AQ8" s="1737"/>
      <c r="AR8" s="1737"/>
      <c r="AS8" s="1737"/>
      <c r="AT8" s="1737"/>
      <c r="AU8" s="1737"/>
      <c r="AV8" s="1737"/>
      <c r="AW8" s="1737"/>
      <c r="AX8" s="1737"/>
      <c r="AY8" s="1737"/>
      <c r="AZ8" s="1737"/>
      <c r="BA8" s="1737"/>
      <c r="BB8" s="1737"/>
      <c r="BC8" s="1737"/>
      <c r="BD8" s="1737"/>
      <c r="BE8" s="1737"/>
      <c r="BF8" s="1737"/>
      <c r="BG8" s="1737"/>
      <c r="BH8" s="1737"/>
      <c r="BI8" s="113"/>
      <c r="BJ8" s="113"/>
      <c r="BK8" s="113"/>
      <c r="BL8" s="113"/>
      <c r="BM8" s="113"/>
      <c r="BN8" s="113"/>
      <c r="BO8" s="113"/>
      <c r="BP8" s="113"/>
      <c r="BQ8" s="113"/>
      <c r="BR8" s="113"/>
      <c r="BS8" s="113"/>
      <c r="BT8" s="113"/>
      <c r="BU8" s="113"/>
      <c r="BV8" s="113"/>
      <c r="BW8" s="113"/>
      <c r="BX8" s="113"/>
      <c r="BY8" s="113"/>
      <c r="BZ8" s="113"/>
      <c r="CA8" s="113"/>
      <c r="CB8" s="113"/>
      <c r="CC8" s="113"/>
      <c r="CD8" s="113"/>
      <c r="CE8" s="113"/>
      <c r="CF8" s="113"/>
      <c r="CG8" s="113"/>
      <c r="CH8" s="113"/>
      <c r="CI8" s="113"/>
      <c r="CJ8" s="113"/>
      <c r="CK8" s="113"/>
      <c r="CL8" s="113"/>
      <c r="CM8" s="113"/>
      <c r="CN8" s="7"/>
    </row>
    <row r="9" spans="1:92" s="88" customFormat="1" ht="14.25" customHeight="1">
      <c r="B9" s="1825" t="s">
        <v>251</v>
      </c>
      <c r="C9" s="1825"/>
      <c r="D9" s="1825"/>
      <c r="E9" s="1825"/>
      <c r="F9" s="1825"/>
      <c r="G9" s="1825"/>
      <c r="H9" s="1825"/>
      <c r="I9" s="1825"/>
      <c r="J9" s="1825"/>
      <c r="K9" s="1825"/>
      <c r="L9" s="1825"/>
      <c r="M9" s="1825"/>
      <c r="N9" s="1825"/>
      <c r="O9" s="1825"/>
      <c r="P9" s="1825"/>
      <c r="Q9" s="1825"/>
      <c r="R9" s="1825"/>
      <c r="S9" s="1825"/>
      <c r="T9" s="1825"/>
      <c r="U9" s="1825"/>
      <c r="V9" s="1825"/>
      <c r="W9" s="1825"/>
      <c r="X9" s="1825"/>
      <c r="Y9" s="1825"/>
      <c r="Z9" s="1825"/>
      <c r="AA9" s="1825"/>
      <c r="AB9" s="1825"/>
      <c r="AC9" s="1825"/>
      <c r="AD9" s="1825"/>
      <c r="AE9" s="1825"/>
      <c r="AF9" s="1825"/>
      <c r="AG9" s="1826" t="s">
        <v>252</v>
      </c>
      <c r="AH9" s="1826"/>
      <c r="AI9" s="1826"/>
      <c r="AJ9" s="1826"/>
      <c r="AK9" s="1826"/>
      <c r="AL9" s="1826"/>
      <c r="AM9" s="1826"/>
      <c r="AN9" s="1826"/>
      <c r="AO9" s="1826"/>
      <c r="AP9" s="1826"/>
      <c r="AQ9" s="1826"/>
      <c r="AR9" s="1826"/>
      <c r="AS9" s="1826"/>
      <c r="AT9" s="1826"/>
      <c r="AU9" s="1826"/>
      <c r="AV9" s="1826"/>
      <c r="AW9" s="1826"/>
      <c r="AX9" s="1826" t="s">
        <v>256</v>
      </c>
      <c r="AY9" s="1826"/>
      <c r="AZ9" s="1826"/>
      <c r="BA9" s="1826"/>
      <c r="BB9" s="1826"/>
      <c r="BC9" s="1826"/>
      <c r="BD9" s="1826"/>
      <c r="BE9" s="1826"/>
      <c r="BF9" s="1826"/>
      <c r="BG9" s="1826"/>
      <c r="BH9" s="1826"/>
    </row>
    <row r="10" spans="1:92" s="88" customFormat="1" ht="22.5" customHeight="1">
      <c r="B10" s="1827" t="s">
        <v>258</v>
      </c>
      <c r="C10" s="1827"/>
      <c r="D10" s="1827"/>
      <c r="E10" s="1827"/>
      <c r="F10" s="1827"/>
      <c r="G10" s="1827"/>
      <c r="H10" s="1827"/>
      <c r="I10" s="1827"/>
      <c r="J10" s="1827"/>
      <c r="K10" s="1827"/>
      <c r="L10" s="1827"/>
      <c r="M10" s="1827"/>
      <c r="N10" s="1827"/>
      <c r="O10" s="1827"/>
      <c r="P10" s="1827"/>
      <c r="Q10" s="1827"/>
      <c r="R10" s="1827"/>
      <c r="S10" s="1827"/>
      <c r="T10" s="1827"/>
      <c r="U10" s="1827"/>
      <c r="V10" s="1827"/>
      <c r="W10" s="1827"/>
      <c r="X10" s="1827"/>
      <c r="Y10" s="1827"/>
      <c r="Z10" s="1827"/>
      <c r="AA10" s="1827"/>
      <c r="AB10" s="1827"/>
      <c r="AC10" s="1827"/>
      <c r="AD10" s="1827"/>
      <c r="AE10" s="1827"/>
      <c r="AF10" s="1827"/>
      <c r="AG10" s="1828" t="s">
        <v>254</v>
      </c>
      <c r="AH10" s="1828"/>
      <c r="AI10" s="1828"/>
      <c r="AJ10" s="1828"/>
      <c r="AK10" s="1828"/>
      <c r="AL10" s="1828"/>
      <c r="AM10" s="1828"/>
      <c r="AN10" s="1828"/>
      <c r="AO10" s="1828"/>
      <c r="AP10" s="1828"/>
      <c r="AQ10" s="1828"/>
      <c r="AR10" s="1828"/>
      <c r="AS10" s="1828"/>
      <c r="AT10" s="1828"/>
      <c r="AU10" s="1828"/>
      <c r="AV10" s="1828"/>
      <c r="AW10" s="1828"/>
      <c r="AX10" s="1828" t="s">
        <v>259</v>
      </c>
      <c r="AY10" s="1828"/>
      <c r="AZ10" s="1828"/>
      <c r="BA10" s="1828"/>
      <c r="BB10" s="1828"/>
      <c r="BC10" s="1828"/>
      <c r="BD10" s="1828"/>
      <c r="BE10" s="1828"/>
      <c r="BF10" s="1828"/>
      <c r="BG10" s="1828"/>
      <c r="BH10" s="1828"/>
    </row>
    <row r="11" spans="1:92" s="88" customFormat="1" ht="12" customHeight="1">
      <c r="B11" s="89"/>
      <c r="C11" s="89"/>
      <c r="D11" s="89"/>
      <c r="E11" s="89"/>
      <c r="F11" s="90"/>
      <c r="G11" s="89"/>
      <c r="H11" s="89"/>
      <c r="I11" s="89"/>
      <c r="J11" s="89"/>
      <c r="K11" s="89"/>
      <c r="L11" s="89"/>
      <c r="M11" s="89"/>
      <c r="N11" s="89"/>
      <c r="O11" s="89"/>
      <c r="P11" s="89"/>
      <c r="Q11" s="89"/>
      <c r="R11" s="89"/>
      <c r="S11" s="89"/>
      <c r="T11" s="89"/>
      <c r="U11" s="89"/>
      <c r="V11" s="89"/>
      <c r="W11" s="89"/>
      <c r="X11" s="89"/>
      <c r="Y11" s="89"/>
      <c r="Z11" s="89"/>
      <c r="AA11" s="89"/>
      <c r="AB11" s="89"/>
      <c r="AC11" s="89"/>
      <c r="AD11" s="89"/>
      <c r="AE11" s="89"/>
      <c r="AF11" s="89"/>
      <c r="AG11" s="89"/>
      <c r="AH11" s="89"/>
      <c r="AI11" s="89"/>
      <c r="AJ11" s="89"/>
      <c r="AK11" s="89"/>
      <c r="AL11" s="89"/>
      <c r="AM11" s="89"/>
      <c r="AN11" s="89"/>
      <c r="AO11" s="89"/>
      <c r="AP11" s="89"/>
      <c r="AQ11" s="89"/>
      <c r="AR11" s="89"/>
      <c r="AS11" s="89"/>
      <c r="AT11" s="89"/>
      <c r="AU11" s="89"/>
      <c r="BA11" s="89"/>
      <c r="BB11" s="89"/>
      <c r="BC11" s="89"/>
      <c r="BH11" s="91" t="s">
        <v>248</v>
      </c>
    </row>
    <row r="12" spans="1:92" s="88" customFormat="1" ht="18.75" customHeight="1" thickBot="1">
      <c r="B12" s="89"/>
      <c r="C12" s="89"/>
      <c r="D12" s="89"/>
      <c r="E12" s="89"/>
      <c r="F12" s="90"/>
      <c r="G12" s="89"/>
      <c r="H12" s="89"/>
      <c r="I12" s="89"/>
      <c r="J12" s="89"/>
      <c r="K12" s="89"/>
      <c r="L12" s="89"/>
      <c r="M12" s="89"/>
      <c r="N12" s="89"/>
      <c r="O12" s="89"/>
      <c r="P12" s="89"/>
      <c r="Q12" s="89"/>
      <c r="R12" s="89"/>
      <c r="S12" s="89"/>
      <c r="T12" s="89"/>
      <c r="U12" s="89"/>
      <c r="V12" s="89"/>
      <c r="W12" s="89"/>
      <c r="X12" s="89"/>
      <c r="Y12" s="89"/>
      <c r="Z12" s="89"/>
      <c r="AA12" s="89"/>
      <c r="AB12" s="89"/>
      <c r="AC12" s="89"/>
      <c r="AD12" s="89"/>
      <c r="AE12" s="89"/>
      <c r="AF12" s="89"/>
      <c r="AG12" s="89"/>
      <c r="AH12" s="89"/>
      <c r="AL12" s="1806" t="s">
        <v>246</v>
      </c>
      <c r="AM12" s="1807"/>
      <c r="AN12" s="1807"/>
      <c r="AO12" s="1807"/>
      <c r="AP12" s="1807"/>
      <c r="AQ12" s="1807"/>
      <c r="AR12" s="1807"/>
      <c r="AS12" s="1807"/>
      <c r="AT12" s="1807"/>
      <c r="AU12" s="1807"/>
      <c r="AV12" s="1807"/>
      <c r="AW12" s="1807"/>
      <c r="AX12" s="1808"/>
      <c r="AY12" s="92"/>
      <c r="AZ12" s="93"/>
      <c r="BA12" s="93"/>
      <c r="BB12" s="93" t="s">
        <v>170</v>
      </c>
      <c r="BC12" s="93"/>
      <c r="BD12" s="94"/>
      <c r="BE12" s="94" t="s">
        <v>170</v>
      </c>
      <c r="BF12" s="94"/>
      <c r="BG12" s="94"/>
      <c r="BH12" s="95"/>
    </row>
    <row r="13" spans="1:92" s="96" customFormat="1" ht="11.25" customHeight="1">
      <c r="B13" s="1809" t="s">
        <v>125</v>
      </c>
      <c r="C13" s="1810"/>
      <c r="D13" s="1813" t="s">
        <v>126</v>
      </c>
      <c r="E13" s="1810"/>
      <c r="F13" s="1810"/>
      <c r="G13" s="1810"/>
      <c r="H13" s="1814" t="s">
        <v>266</v>
      </c>
      <c r="I13" s="1815"/>
      <c r="J13" s="1815"/>
      <c r="K13" s="1815"/>
      <c r="L13" s="1815"/>
      <c r="M13" s="1815"/>
      <c r="N13" s="1815"/>
      <c r="O13" s="1815"/>
      <c r="P13" s="1815"/>
      <c r="Q13" s="1815"/>
      <c r="R13" s="1815"/>
      <c r="S13" s="1815"/>
      <c r="T13" s="1815"/>
      <c r="U13" s="1815"/>
      <c r="V13" s="1815"/>
      <c r="W13" s="1815"/>
      <c r="X13" s="1815"/>
      <c r="Y13" s="1815"/>
      <c r="Z13" s="1815"/>
      <c r="AA13" s="1815"/>
      <c r="AB13" s="1815"/>
      <c r="AC13" s="1815"/>
      <c r="AD13" s="1815"/>
      <c r="AE13" s="1815"/>
      <c r="AF13" s="1815"/>
      <c r="AG13" s="1815"/>
      <c r="AH13" s="1815"/>
      <c r="AI13" s="1815"/>
      <c r="AJ13" s="1815"/>
      <c r="AK13" s="1816"/>
      <c r="AL13" s="1810" t="s">
        <v>143</v>
      </c>
      <c r="AM13" s="1810"/>
      <c r="AN13" s="1810"/>
      <c r="AO13" s="1810"/>
      <c r="AP13" s="1810"/>
      <c r="AQ13" s="1810"/>
      <c r="AR13" s="1810"/>
      <c r="AS13" s="1810"/>
      <c r="AT13" s="1810"/>
      <c r="AU13" s="1810"/>
      <c r="AV13" s="1810"/>
      <c r="AW13" s="1810"/>
      <c r="AX13" s="1810"/>
      <c r="AY13" s="1813" t="s">
        <v>141</v>
      </c>
      <c r="AZ13" s="1813"/>
      <c r="BA13" s="1813"/>
      <c r="BB13" s="1813"/>
      <c r="BC13" s="1820"/>
      <c r="BD13" s="1823" t="s">
        <v>247</v>
      </c>
      <c r="BE13" s="1824"/>
      <c r="BF13" s="1824"/>
      <c r="BG13" s="1824"/>
      <c r="BH13" s="1824"/>
    </row>
    <row r="14" spans="1:92" s="96" customFormat="1" ht="11.4" thickBot="1">
      <c r="B14" s="1811"/>
      <c r="C14" s="1812"/>
      <c r="D14" s="1812"/>
      <c r="E14" s="1812"/>
      <c r="F14" s="1812"/>
      <c r="G14" s="1812"/>
      <c r="H14" s="1817"/>
      <c r="I14" s="1818"/>
      <c r="J14" s="1818"/>
      <c r="K14" s="1818"/>
      <c r="L14" s="1818"/>
      <c r="M14" s="1818"/>
      <c r="N14" s="1818"/>
      <c r="O14" s="1818"/>
      <c r="P14" s="1818"/>
      <c r="Q14" s="1818"/>
      <c r="R14" s="1818"/>
      <c r="S14" s="1818"/>
      <c r="T14" s="1818"/>
      <c r="U14" s="1818"/>
      <c r="V14" s="1818"/>
      <c r="W14" s="1818"/>
      <c r="X14" s="1818"/>
      <c r="Y14" s="1818"/>
      <c r="Z14" s="1818"/>
      <c r="AA14" s="1818"/>
      <c r="AB14" s="1818"/>
      <c r="AC14" s="1818"/>
      <c r="AD14" s="1818"/>
      <c r="AE14" s="1818"/>
      <c r="AF14" s="1818"/>
      <c r="AG14" s="1818"/>
      <c r="AH14" s="1818"/>
      <c r="AI14" s="1818"/>
      <c r="AJ14" s="1818"/>
      <c r="AK14" s="1819"/>
      <c r="AL14" s="1812"/>
      <c r="AM14" s="1812"/>
      <c r="AN14" s="1812"/>
      <c r="AO14" s="1812"/>
      <c r="AP14" s="1812"/>
      <c r="AQ14" s="1812"/>
      <c r="AR14" s="1812"/>
      <c r="AS14" s="1812"/>
      <c r="AT14" s="1812"/>
      <c r="AU14" s="1812"/>
      <c r="AV14" s="1812"/>
      <c r="AW14" s="1812"/>
      <c r="AX14" s="1812"/>
      <c r="AY14" s="1821"/>
      <c r="AZ14" s="1821"/>
      <c r="BA14" s="1821"/>
      <c r="BB14" s="1821"/>
      <c r="BC14" s="1822"/>
      <c r="BD14" s="1823"/>
      <c r="BE14" s="1824"/>
      <c r="BF14" s="1824"/>
      <c r="BG14" s="1824"/>
      <c r="BH14" s="1824"/>
    </row>
    <row r="15" spans="1:92" ht="33" customHeight="1">
      <c r="B15" s="1779" t="s">
        <v>25</v>
      </c>
      <c r="C15" s="1786"/>
      <c r="D15" s="1781" t="s">
        <v>127</v>
      </c>
      <c r="E15" s="1781"/>
      <c r="F15" s="1781"/>
      <c r="G15" s="1781"/>
      <c r="H15" s="1782" t="s">
        <v>77</v>
      </c>
      <c r="I15" s="1783"/>
      <c r="J15" s="1783"/>
      <c r="K15" s="1783"/>
      <c r="L15" s="1783"/>
      <c r="M15" s="1783"/>
      <c r="N15" s="1783"/>
      <c r="O15" s="1783"/>
      <c r="P15" s="1783"/>
      <c r="Q15" s="1783"/>
      <c r="R15" s="1783"/>
      <c r="S15" s="1783"/>
      <c r="T15" s="1783"/>
      <c r="U15" s="1783"/>
      <c r="V15" s="1783"/>
      <c r="W15" s="1783"/>
      <c r="X15" s="1783"/>
      <c r="Y15" s="1783"/>
      <c r="Z15" s="1783"/>
      <c r="AA15" s="1783"/>
      <c r="AB15" s="1783"/>
      <c r="AC15" s="1783"/>
      <c r="AD15" s="1783"/>
      <c r="AE15" s="1783"/>
      <c r="AF15" s="1783"/>
      <c r="AG15" s="1783"/>
      <c r="AH15" s="1783"/>
      <c r="AI15" s="1783"/>
      <c r="AJ15" s="1783"/>
      <c r="AK15" s="1784"/>
      <c r="AL15" s="1785" t="s">
        <v>186</v>
      </c>
      <c r="AM15" s="1785"/>
      <c r="AN15" s="1785"/>
      <c r="AO15" s="1785"/>
      <c r="AP15" s="1785"/>
      <c r="AQ15" s="1785"/>
      <c r="AR15" s="1785"/>
      <c r="AS15" s="1785"/>
      <c r="AT15" s="1785"/>
      <c r="AU15" s="1785"/>
      <c r="AV15" s="1785"/>
      <c r="AW15" s="1785"/>
      <c r="AX15" s="1785"/>
      <c r="AY15" s="1786" t="s">
        <v>35</v>
      </c>
      <c r="AZ15" s="1786"/>
      <c r="BA15" s="1786"/>
      <c r="BB15" s="1786"/>
      <c r="BC15" s="1787"/>
      <c r="BD15" s="1788" t="s">
        <v>35</v>
      </c>
      <c r="BE15" s="1786"/>
      <c r="BF15" s="1786"/>
      <c r="BG15" s="1786"/>
      <c r="BH15" s="1786"/>
      <c r="BI15" s="97"/>
      <c r="BJ15" s="97"/>
      <c r="BK15" s="97"/>
      <c r="BL15" s="97"/>
      <c r="BM15" s="97"/>
      <c r="BN15" s="97"/>
      <c r="BO15" s="97"/>
      <c r="BP15" s="97"/>
      <c r="BQ15" s="97"/>
      <c r="BR15" s="97"/>
      <c r="BS15" s="97"/>
      <c r="BT15" s="97"/>
    </row>
    <row r="16" spans="1:92" ht="14.25" customHeight="1">
      <c r="B16" s="1769" t="s">
        <v>134</v>
      </c>
      <c r="C16" s="1770"/>
      <c r="D16" s="1771" t="s">
        <v>226</v>
      </c>
      <c r="E16" s="1771"/>
      <c r="F16" s="1771"/>
      <c r="G16" s="1771"/>
      <c r="H16" s="1836" t="s">
        <v>249</v>
      </c>
      <c r="I16" s="1837"/>
      <c r="J16" s="1837"/>
      <c r="K16" s="1837"/>
      <c r="L16" s="1837"/>
      <c r="M16" s="1837"/>
      <c r="N16" s="1837"/>
      <c r="O16" s="1837"/>
      <c r="P16" s="1837"/>
      <c r="Q16" s="1837"/>
      <c r="R16" s="1837"/>
      <c r="S16" s="1837"/>
      <c r="T16" s="1837"/>
      <c r="U16" s="1837"/>
      <c r="V16" s="1837"/>
      <c r="W16" s="1837"/>
      <c r="X16" s="1837"/>
      <c r="Y16" s="1837"/>
      <c r="Z16" s="1837"/>
      <c r="AA16" s="1837"/>
      <c r="AB16" s="1837"/>
      <c r="AC16" s="1837"/>
      <c r="AD16" s="1837"/>
      <c r="AE16" s="1837"/>
      <c r="AF16" s="1837"/>
      <c r="AG16" s="1837"/>
      <c r="AH16" s="1837"/>
      <c r="AI16" s="1837"/>
      <c r="AJ16" s="1837"/>
      <c r="AK16" s="1838"/>
      <c r="AL16" s="1775" t="s">
        <v>175</v>
      </c>
      <c r="AM16" s="1775"/>
      <c r="AN16" s="1775"/>
      <c r="AO16" s="1775"/>
      <c r="AP16" s="1775"/>
      <c r="AQ16" s="1775"/>
      <c r="AR16" s="1775"/>
      <c r="AS16" s="1775"/>
      <c r="AT16" s="1775"/>
      <c r="AU16" s="1775"/>
      <c r="AV16" s="1775"/>
      <c r="AW16" s="1775"/>
      <c r="AX16" s="1775"/>
      <c r="AY16" s="1776" t="s">
        <v>35</v>
      </c>
      <c r="AZ16" s="1776"/>
      <c r="BA16" s="1776"/>
      <c r="BB16" s="1776"/>
      <c r="BC16" s="1777"/>
      <c r="BD16" s="1778" t="s">
        <v>35</v>
      </c>
      <c r="BE16" s="1776"/>
      <c r="BF16" s="1776"/>
      <c r="BG16" s="1776"/>
      <c r="BH16" s="1776"/>
      <c r="BI16" s="97"/>
      <c r="BJ16" s="97"/>
      <c r="BK16" s="97"/>
      <c r="BL16" s="97"/>
      <c r="BM16" s="97"/>
      <c r="BN16" s="97"/>
      <c r="BO16" s="97"/>
      <c r="BP16" s="97"/>
      <c r="BQ16" s="97"/>
      <c r="BR16" s="97"/>
      <c r="BS16" s="97"/>
      <c r="BT16" s="97"/>
    </row>
    <row r="17" spans="2:72" ht="49.5" customHeight="1">
      <c r="B17" s="1769" t="s">
        <v>92</v>
      </c>
      <c r="C17" s="1770"/>
      <c r="D17" s="1771" t="s">
        <v>225</v>
      </c>
      <c r="E17" s="1771"/>
      <c r="F17" s="1771"/>
      <c r="G17" s="1771"/>
      <c r="H17" s="1772" t="s">
        <v>78</v>
      </c>
      <c r="I17" s="1773"/>
      <c r="J17" s="1773"/>
      <c r="K17" s="1773"/>
      <c r="L17" s="1773"/>
      <c r="M17" s="1773"/>
      <c r="N17" s="1773"/>
      <c r="O17" s="1773"/>
      <c r="P17" s="1773"/>
      <c r="Q17" s="1773"/>
      <c r="R17" s="1773"/>
      <c r="S17" s="1773"/>
      <c r="T17" s="1773"/>
      <c r="U17" s="1773"/>
      <c r="V17" s="1773"/>
      <c r="W17" s="1773"/>
      <c r="X17" s="1773"/>
      <c r="Y17" s="1773"/>
      <c r="Z17" s="1773"/>
      <c r="AA17" s="1773"/>
      <c r="AB17" s="1773"/>
      <c r="AC17" s="1773"/>
      <c r="AD17" s="1773"/>
      <c r="AE17" s="1773"/>
      <c r="AF17" s="1773"/>
      <c r="AG17" s="1773"/>
      <c r="AH17" s="1773"/>
      <c r="AI17" s="1773"/>
      <c r="AJ17" s="1773"/>
      <c r="AK17" s="1774"/>
      <c r="AL17" s="1775" t="s">
        <v>144</v>
      </c>
      <c r="AM17" s="1775"/>
      <c r="AN17" s="1775"/>
      <c r="AO17" s="1775"/>
      <c r="AP17" s="1775"/>
      <c r="AQ17" s="1775"/>
      <c r="AR17" s="1775"/>
      <c r="AS17" s="1775"/>
      <c r="AT17" s="1775"/>
      <c r="AU17" s="1775"/>
      <c r="AV17" s="1775"/>
      <c r="AW17" s="1775"/>
      <c r="AX17" s="1775"/>
      <c r="AY17" s="1776" t="s">
        <v>35</v>
      </c>
      <c r="AZ17" s="1776"/>
      <c r="BA17" s="1776"/>
      <c r="BB17" s="1776"/>
      <c r="BC17" s="1777"/>
      <c r="BD17" s="1778" t="s">
        <v>35</v>
      </c>
      <c r="BE17" s="1776"/>
      <c r="BF17" s="1776"/>
      <c r="BG17" s="1776"/>
      <c r="BH17" s="1776"/>
      <c r="BI17" s="97"/>
      <c r="BJ17" s="97"/>
      <c r="BK17" s="97"/>
      <c r="BL17" s="97"/>
      <c r="BM17" s="97"/>
      <c r="BN17" s="97"/>
      <c r="BO17" s="97"/>
      <c r="BP17" s="97"/>
      <c r="BQ17" s="97"/>
      <c r="BR17" s="97"/>
      <c r="BS17" s="97"/>
      <c r="BT17" s="97"/>
    </row>
    <row r="18" spans="2:72" ht="28.5" customHeight="1">
      <c r="B18" s="1769" t="s">
        <v>94</v>
      </c>
      <c r="C18" s="1770"/>
      <c r="D18" s="1771" t="s">
        <v>225</v>
      </c>
      <c r="E18" s="1771"/>
      <c r="F18" s="1771"/>
      <c r="G18" s="1771"/>
      <c r="H18" s="1772" t="s">
        <v>162</v>
      </c>
      <c r="I18" s="1773"/>
      <c r="J18" s="1773"/>
      <c r="K18" s="1773"/>
      <c r="L18" s="1773"/>
      <c r="M18" s="1773"/>
      <c r="N18" s="1773"/>
      <c r="O18" s="1773"/>
      <c r="P18" s="1773"/>
      <c r="Q18" s="1773"/>
      <c r="R18" s="1773"/>
      <c r="S18" s="1773"/>
      <c r="T18" s="1773"/>
      <c r="U18" s="1773"/>
      <c r="V18" s="1773"/>
      <c r="W18" s="1773"/>
      <c r="X18" s="1773"/>
      <c r="Y18" s="1773"/>
      <c r="Z18" s="1773"/>
      <c r="AA18" s="1773"/>
      <c r="AB18" s="1773"/>
      <c r="AC18" s="1773"/>
      <c r="AD18" s="1773"/>
      <c r="AE18" s="1773"/>
      <c r="AF18" s="1773"/>
      <c r="AG18" s="1773"/>
      <c r="AH18" s="1773"/>
      <c r="AI18" s="1773"/>
      <c r="AJ18" s="1773"/>
      <c r="AK18" s="1774"/>
      <c r="AL18" s="1804" t="s">
        <v>262</v>
      </c>
      <c r="AM18" s="1804"/>
      <c r="AN18" s="1804"/>
      <c r="AO18" s="1804"/>
      <c r="AP18" s="1804"/>
      <c r="AQ18" s="1804"/>
      <c r="AR18" s="1804"/>
      <c r="AS18" s="1804"/>
      <c r="AT18" s="1804"/>
      <c r="AU18" s="1804"/>
      <c r="AV18" s="1804"/>
      <c r="AW18" s="1804"/>
      <c r="AX18" s="1804"/>
      <c r="AY18" s="1776" t="s">
        <v>71</v>
      </c>
      <c r="AZ18" s="1776"/>
      <c r="BA18" s="1776"/>
      <c r="BB18" s="1776"/>
      <c r="BC18" s="1777"/>
      <c r="BD18" s="1778" t="s">
        <v>71</v>
      </c>
      <c r="BE18" s="1776"/>
      <c r="BF18" s="1776"/>
      <c r="BG18" s="1776"/>
      <c r="BH18" s="1776"/>
      <c r="BI18" s="97"/>
      <c r="BJ18" s="97"/>
      <c r="BK18" s="97"/>
      <c r="BL18" s="97"/>
      <c r="BM18" s="97"/>
      <c r="BN18" s="97"/>
      <c r="BO18" s="97"/>
      <c r="BP18" s="97"/>
      <c r="BQ18" s="97"/>
      <c r="BR18" s="97"/>
      <c r="BS18" s="97"/>
      <c r="BT18" s="97"/>
    </row>
    <row r="19" spans="2:72" ht="26.25" customHeight="1">
      <c r="B19" s="1769" t="s">
        <v>95</v>
      </c>
      <c r="C19" s="1770"/>
      <c r="D19" s="1771" t="s">
        <v>29</v>
      </c>
      <c r="E19" s="1771"/>
      <c r="F19" s="1771"/>
      <c r="G19" s="1771"/>
      <c r="H19" s="1772" t="s">
        <v>79</v>
      </c>
      <c r="I19" s="1773"/>
      <c r="J19" s="1773"/>
      <c r="K19" s="1773"/>
      <c r="L19" s="1773"/>
      <c r="M19" s="1773"/>
      <c r="N19" s="1773"/>
      <c r="O19" s="1773"/>
      <c r="P19" s="1773"/>
      <c r="Q19" s="1773"/>
      <c r="R19" s="1773"/>
      <c r="S19" s="1773"/>
      <c r="T19" s="1773"/>
      <c r="U19" s="1773"/>
      <c r="V19" s="1773"/>
      <c r="W19" s="1773"/>
      <c r="X19" s="1773"/>
      <c r="Y19" s="1773"/>
      <c r="Z19" s="1773"/>
      <c r="AA19" s="1773"/>
      <c r="AB19" s="1773"/>
      <c r="AC19" s="1773"/>
      <c r="AD19" s="1773"/>
      <c r="AE19" s="1773"/>
      <c r="AF19" s="1773"/>
      <c r="AG19" s="1773"/>
      <c r="AH19" s="1773"/>
      <c r="AI19" s="1773"/>
      <c r="AJ19" s="1773"/>
      <c r="AK19" s="1774"/>
      <c r="AL19" s="1775" t="s">
        <v>145</v>
      </c>
      <c r="AM19" s="1775"/>
      <c r="AN19" s="1775"/>
      <c r="AO19" s="1775"/>
      <c r="AP19" s="1775"/>
      <c r="AQ19" s="1775"/>
      <c r="AR19" s="1775"/>
      <c r="AS19" s="1775"/>
      <c r="AT19" s="1775"/>
      <c r="AU19" s="1775"/>
      <c r="AV19" s="1775"/>
      <c r="AW19" s="1775"/>
      <c r="AX19" s="1775"/>
      <c r="AY19" s="1776" t="s">
        <v>35</v>
      </c>
      <c r="AZ19" s="1776"/>
      <c r="BA19" s="1776"/>
      <c r="BB19" s="1776"/>
      <c r="BC19" s="1777"/>
      <c r="BD19" s="1778" t="s">
        <v>35</v>
      </c>
      <c r="BE19" s="1776"/>
      <c r="BF19" s="1776"/>
      <c r="BG19" s="1776"/>
      <c r="BH19" s="1776"/>
      <c r="BI19" s="97"/>
      <c r="BJ19" s="97"/>
      <c r="BK19" s="97"/>
      <c r="BL19" s="97"/>
      <c r="BM19" s="97"/>
      <c r="BN19" s="97"/>
      <c r="BO19" s="97"/>
      <c r="BP19" s="97"/>
      <c r="BQ19" s="97"/>
      <c r="BR19" s="97"/>
      <c r="BS19" s="97"/>
      <c r="BT19" s="97"/>
    </row>
    <row r="20" spans="2:72" ht="26.25" customHeight="1">
      <c r="B20" s="1769" t="s">
        <v>96</v>
      </c>
      <c r="C20" s="1770"/>
      <c r="D20" s="1771" t="s">
        <v>129</v>
      </c>
      <c r="E20" s="1771"/>
      <c r="F20" s="1771"/>
      <c r="G20" s="1771"/>
      <c r="H20" s="1772" t="s">
        <v>147</v>
      </c>
      <c r="I20" s="1773"/>
      <c r="J20" s="1773"/>
      <c r="K20" s="1773"/>
      <c r="L20" s="1773"/>
      <c r="M20" s="1773"/>
      <c r="N20" s="1773"/>
      <c r="O20" s="1773"/>
      <c r="P20" s="1773"/>
      <c r="Q20" s="1773"/>
      <c r="R20" s="1773"/>
      <c r="S20" s="1773"/>
      <c r="T20" s="1773"/>
      <c r="U20" s="1773"/>
      <c r="V20" s="1773"/>
      <c r="W20" s="1773"/>
      <c r="X20" s="1773"/>
      <c r="Y20" s="1773"/>
      <c r="Z20" s="1773"/>
      <c r="AA20" s="1773"/>
      <c r="AB20" s="1773"/>
      <c r="AC20" s="1773"/>
      <c r="AD20" s="1773"/>
      <c r="AE20" s="1773"/>
      <c r="AF20" s="1773"/>
      <c r="AG20" s="1773"/>
      <c r="AH20" s="1773"/>
      <c r="AI20" s="1773"/>
      <c r="AJ20" s="1773"/>
      <c r="AK20" s="1774"/>
      <c r="AL20" s="1775" t="s">
        <v>172</v>
      </c>
      <c r="AM20" s="1775"/>
      <c r="AN20" s="1775"/>
      <c r="AO20" s="1775"/>
      <c r="AP20" s="1775"/>
      <c r="AQ20" s="1775"/>
      <c r="AR20" s="1775"/>
      <c r="AS20" s="1775"/>
      <c r="AT20" s="1775"/>
      <c r="AU20" s="1775"/>
      <c r="AV20" s="1775"/>
      <c r="AW20" s="1775"/>
      <c r="AX20" s="1775"/>
      <c r="AY20" s="1776" t="s">
        <v>35</v>
      </c>
      <c r="AZ20" s="1776"/>
      <c r="BA20" s="1776"/>
      <c r="BB20" s="1776"/>
      <c r="BC20" s="1777"/>
      <c r="BD20" s="1778" t="s">
        <v>35</v>
      </c>
      <c r="BE20" s="1776"/>
      <c r="BF20" s="1776"/>
      <c r="BG20" s="1776"/>
      <c r="BH20" s="1776"/>
      <c r="BI20" s="97"/>
      <c r="BJ20" s="97"/>
      <c r="BK20" s="97"/>
      <c r="BL20" s="97"/>
      <c r="BM20" s="97"/>
      <c r="BN20" s="97"/>
      <c r="BO20" s="97"/>
      <c r="BP20" s="97"/>
      <c r="BQ20" s="97"/>
      <c r="BR20" s="97"/>
      <c r="BS20" s="97"/>
      <c r="BT20" s="97"/>
    </row>
    <row r="21" spans="2:72" ht="26.25" customHeight="1">
      <c r="B21" s="1769" t="s">
        <v>97</v>
      </c>
      <c r="C21" s="1770"/>
      <c r="D21" s="1771" t="s">
        <v>44</v>
      </c>
      <c r="E21" s="1771"/>
      <c r="F21" s="1771"/>
      <c r="G21" s="1771"/>
      <c r="H21" s="1772" t="s">
        <v>146</v>
      </c>
      <c r="I21" s="1773"/>
      <c r="J21" s="1773"/>
      <c r="K21" s="1773"/>
      <c r="L21" s="1773"/>
      <c r="M21" s="1773"/>
      <c r="N21" s="1773"/>
      <c r="O21" s="1773"/>
      <c r="P21" s="1773"/>
      <c r="Q21" s="1773"/>
      <c r="R21" s="1773"/>
      <c r="S21" s="1773"/>
      <c r="T21" s="1773"/>
      <c r="U21" s="1773"/>
      <c r="V21" s="1773"/>
      <c r="W21" s="1773"/>
      <c r="X21" s="1773"/>
      <c r="Y21" s="1773"/>
      <c r="Z21" s="1773"/>
      <c r="AA21" s="1773"/>
      <c r="AB21" s="1773"/>
      <c r="AC21" s="1773"/>
      <c r="AD21" s="1773"/>
      <c r="AE21" s="1773"/>
      <c r="AF21" s="1773"/>
      <c r="AG21" s="1773"/>
      <c r="AH21" s="1773"/>
      <c r="AI21" s="1773"/>
      <c r="AJ21" s="1773"/>
      <c r="AK21" s="1774"/>
      <c r="AL21" s="1694" t="s">
        <v>289</v>
      </c>
      <c r="AM21" s="1694"/>
      <c r="AN21" s="1694"/>
      <c r="AO21" s="1694"/>
      <c r="AP21" s="1694"/>
      <c r="AQ21" s="1694"/>
      <c r="AR21" s="1694"/>
      <c r="AS21" s="1694"/>
      <c r="AT21" s="1694"/>
      <c r="AU21" s="1694"/>
      <c r="AV21" s="1694"/>
      <c r="AW21" s="1694"/>
      <c r="AX21" s="1694"/>
      <c r="AY21" s="1776" t="s">
        <v>35</v>
      </c>
      <c r="AZ21" s="1776"/>
      <c r="BA21" s="1776"/>
      <c r="BB21" s="1776"/>
      <c r="BC21" s="1777"/>
      <c r="BD21" s="1778" t="s">
        <v>35</v>
      </c>
      <c r="BE21" s="1776"/>
      <c r="BF21" s="1776"/>
      <c r="BG21" s="1776"/>
      <c r="BH21" s="1776"/>
      <c r="BI21" s="97"/>
      <c r="BJ21" s="97"/>
      <c r="BK21" s="97"/>
      <c r="BL21" s="97"/>
      <c r="BM21" s="97"/>
      <c r="BN21" s="97"/>
      <c r="BO21" s="97"/>
      <c r="BP21" s="97"/>
      <c r="BQ21" s="97"/>
      <c r="BR21" s="97"/>
      <c r="BS21" s="97"/>
      <c r="BT21" s="97"/>
    </row>
    <row r="22" spans="2:72" ht="14.25" customHeight="1">
      <c r="B22" s="1769" t="s">
        <v>98</v>
      </c>
      <c r="C22" s="1770"/>
      <c r="D22" s="1771" t="s">
        <v>130</v>
      </c>
      <c r="E22" s="1771"/>
      <c r="F22" s="1771"/>
      <c r="G22" s="1771"/>
      <c r="H22" s="1772" t="s">
        <v>290</v>
      </c>
      <c r="I22" s="1773"/>
      <c r="J22" s="1773"/>
      <c r="K22" s="1773"/>
      <c r="L22" s="1773"/>
      <c r="M22" s="1773"/>
      <c r="N22" s="1773"/>
      <c r="O22" s="1773"/>
      <c r="P22" s="1773"/>
      <c r="Q22" s="1773"/>
      <c r="R22" s="1773"/>
      <c r="S22" s="1773"/>
      <c r="T22" s="1773"/>
      <c r="U22" s="1773"/>
      <c r="V22" s="1773"/>
      <c r="W22" s="1773"/>
      <c r="X22" s="1773"/>
      <c r="Y22" s="1773"/>
      <c r="Z22" s="1773"/>
      <c r="AA22" s="1773"/>
      <c r="AB22" s="1773"/>
      <c r="AC22" s="1773"/>
      <c r="AD22" s="1773"/>
      <c r="AE22" s="1773"/>
      <c r="AF22" s="1773"/>
      <c r="AG22" s="1773"/>
      <c r="AH22" s="1773"/>
      <c r="AI22" s="1773"/>
      <c r="AJ22" s="1773"/>
      <c r="AK22" s="1774"/>
      <c r="AL22" s="1775" t="s">
        <v>175</v>
      </c>
      <c r="AM22" s="1775"/>
      <c r="AN22" s="1775"/>
      <c r="AO22" s="1775"/>
      <c r="AP22" s="1775"/>
      <c r="AQ22" s="1775"/>
      <c r="AR22" s="1775"/>
      <c r="AS22" s="1775"/>
      <c r="AT22" s="1775"/>
      <c r="AU22" s="1775"/>
      <c r="AV22" s="1775"/>
      <c r="AW22" s="1775"/>
      <c r="AX22" s="1775"/>
      <c r="AY22" s="1776" t="s">
        <v>35</v>
      </c>
      <c r="AZ22" s="1776"/>
      <c r="BA22" s="1776"/>
      <c r="BB22" s="1776"/>
      <c r="BC22" s="1777"/>
      <c r="BD22" s="1778" t="s">
        <v>35</v>
      </c>
      <c r="BE22" s="1776"/>
      <c r="BF22" s="1776"/>
      <c r="BG22" s="1776"/>
      <c r="BH22" s="1776"/>
      <c r="BI22" s="97"/>
      <c r="BJ22" s="97"/>
      <c r="BK22" s="97"/>
      <c r="BL22" s="97"/>
      <c r="BM22" s="97"/>
      <c r="BN22" s="97"/>
      <c r="BO22" s="97"/>
      <c r="BP22" s="97"/>
      <c r="BQ22" s="97"/>
      <c r="BR22" s="97"/>
      <c r="BS22" s="97"/>
      <c r="BT22" s="97"/>
    </row>
    <row r="23" spans="2:72" ht="24" customHeight="1">
      <c r="B23" s="1769" t="s">
        <v>99</v>
      </c>
      <c r="C23" s="1770"/>
      <c r="D23" s="1771" t="s">
        <v>225</v>
      </c>
      <c r="E23" s="1771"/>
      <c r="F23" s="1771"/>
      <c r="G23" s="1771"/>
      <c r="H23" s="1772" t="s">
        <v>163</v>
      </c>
      <c r="I23" s="1773"/>
      <c r="J23" s="1773"/>
      <c r="K23" s="1773"/>
      <c r="L23" s="1773"/>
      <c r="M23" s="1773"/>
      <c r="N23" s="1773"/>
      <c r="O23" s="1773"/>
      <c r="P23" s="1773"/>
      <c r="Q23" s="1773"/>
      <c r="R23" s="1773"/>
      <c r="S23" s="1773"/>
      <c r="T23" s="1773"/>
      <c r="U23" s="1773"/>
      <c r="V23" s="1773"/>
      <c r="W23" s="1773"/>
      <c r="X23" s="1773"/>
      <c r="Y23" s="1773"/>
      <c r="Z23" s="1773"/>
      <c r="AA23" s="1773"/>
      <c r="AB23" s="1773"/>
      <c r="AC23" s="1773"/>
      <c r="AD23" s="1773"/>
      <c r="AE23" s="1773"/>
      <c r="AF23" s="1773"/>
      <c r="AG23" s="1773"/>
      <c r="AH23" s="1773"/>
      <c r="AI23" s="1773"/>
      <c r="AJ23" s="1773"/>
      <c r="AK23" s="1774"/>
      <c r="AL23" s="1775" t="s">
        <v>148</v>
      </c>
      <c r="AM23" s="1775"/>
      <c r="AN23" s="1775"/>
      <c r="AO23" s="1775"/>
      <c r="AP23" s="1775"/>
      <c r="AQ23" s="1775"/>
      <c r="AR23" s="1775"/>
      <c r="AS23" s="1775"/>
      <c r="AT23" s="1775"/>
      <c r="AU23" s="1775"/>
      <c r="AV23" s="1775"/>
      <c r="AW23" s="1775"/>
      <c r="AX23" s="1775"/>
      <c r="AY23" s="1776" t="s">
        <v>35</v>
      </c>
      <c r="AZ23" s="1776"/>
      <c r="BA23" s="1776"/>
      <c r="BB23" s="1776"/>
      <c r="BC23" s="1777"/>
      <c r="BD23" s="1778" t="s">
        <v>35</v>
      </c>
      <c r="BE23" s="1776"/>
      <c r="BF23" s="1776"/>
      <c r="BG23" s="1776"/>
      <c r="BH23" s="1776"/>
      <c r="BI23" s="97"/>
      <c r="BJ23" s="97"/>
      <c r="BK23" s="97"/>
      <c r="BL23" s="97"/>
      <c r="BM23" s="97"/>
      <c r="BN23" s="97"/>
      <c r="BO23" s="97"/>
      <c r="BP23" s="97"/>
      <c r="BQ23" s="97"/>
      <c r="BR23" s="97"/>
      <c r="BS23" s="97"/>
      <c r="BT23" s="97"/>
    </row>
    <row r="24" spans="2:72" ht="24" customHeight="1">
      <c r="B24" s="1769" t="s">
        <v>100</v>
      </c>
      <c r="C24" s="1770"/>
      <c r="D24" s="1771" t="s">
        <v>225</v>
      </c>
      <c r="E24" s="1771"/>
      <c r="F24" s="1771"/>
      <c r="G24" s="1771"/>
      <c r="H24" s="1772" t="s">
        <v>164</v>
      </c>
      <c r="I24" s="1773"/>
      <c r="J24" s="1773"/>
      <c r="K24" s="1773"/>
      <c r="L24" s="1773"/>
      <c r="M24" s="1773"/>
      <c r="N24" s="1773"/>
      <c r="O24" s="1773"/>
      <c r="P24" s="1773"/>
      <c r="Q24" s="1773"/>
      <c r="R24" s="1773"/>
      <c r="S24" s="1773"/>
      <c r="T24" s="1773"/>
      <c r="U24" s="1773"/>
      <c r="V24" s="1773"/>
      <c r="W24" s="1773"/>
      <c r="X24" s="1773"/>
      <c r="Y24" s="1773"/>
      <c r="Z24" s="1773"/>
      <c r="AA24" s="1773"/>
      <c r="AB24" s="1773"/>
      <c r="AC24" s="1773"/>
      <c r="AD24" s="1773"/>
      <c r="AE24" s="1773"/>
      <c r="AF24" s="1773"/>
      <c r="AG24" s="1773"/>
      <c r="AH24" s="1773"/>
      <c r="AI24" s="1773"/>
      <c r="AJ24" s="1773"/>
      <c r="AK24" s="1774"/>
      <c r="AL24" s="1775" t="s">
        <v>148</v>
      </c>
      <c r="AM24" s="1775"/>
      <c r="AN24" s="1775"/>
      <c r="AO24" s="1775"/>
      <c r="AP24" s="1775"/>
      <c r="AQ24" s="1775"/>
      <c r="AR24" s="1775"/>
      <c r="AS24" s="1775"/>
      <c r="AT24" s="1775"/>
      <c r="AU24" s="1775"/>
      <c r="AV24" s="1775"/>
      <c r="AW24" s="1775"/>
      <c r="AX24" s="1775"/>
      <c r="AY24" s="1776" t="s">
        <v>35</v>
      </c>
      <c r="AZ24" s="1776"/>
      <c r="BA24" s="1776"/>
      <c r="BB24" s="1776"/>
      <c r="BC24" s="1777"/>
      <c r="BD24" s="1778" t="s">
        <v>35</v>
      </c>
      <c r="BE24" s="1776"/>
      <c r="BF24" s="1776"/>
      <c r="BG24" s="1776"/>
      <c r="BH24" s="1776"/>
      <c r="BI24" s="97"/>
      <c r="BJ24" s="97"/>
      <c r="BK24" s="97"/>
      <c r="BL24" s="97"/>
      <c r="BM24" s="97"/>
      <c r="BN24" s="97"/>
      <c r="BO24" s="97"/>
      <c r="BP24" s="97"/>
      <c r="BQ24" s="97"/>
      <c r="BR24" s="97"/>
      <c r="BS24" s="97"/>
      <c r="BT24" s="97"/>
    </row>
    <row r="25" spans="2:72" ht="33" customHeight="1">
      <c r="B25" s="1769" t="s">
        <v>101</v>
      </c>
      <c r="C25" s="1770"/>
      <c r="D25" s="1771" t="s">
        <v>131</v>
      </c>
      <c r="E25" s="1771"/>
      <c r="F25" s="1771"/>
      <c r="G25" s="1771"/>
      <c r="H25" s="1772" t="s">
        <v>292</v>
      </c>
      <c r="I25" s="1773"/>
      <c r="J25" s="1773"/>
      <c r="K25" s="1773"/>
      <c r="L25" s="1773"/>
      <c r="M25" s="1773"/>
      <c r="N25" s="1773"/>
      <c r="O25" s="1773"/>
      <c r="P25" s="1773"/>
      <c r="Q25" s="1773"/>
      <c r="R25" s="1773"/>
      <c r="S25" s="1773"/>
      <c r="T25" s="1773"/>
      <c r="U25" s="1773"/>
      <c r="V25" s="1773"/>
      <c r="W25" s="1773"/>
      <c r="X25" s="1773"/>
      <c r="Y25" s="1773"/>
      <c r="Z25" s="1773"/>
      <c r="AA25" s="1773"/>
      <c r="AB25" s="1773"/>
      <c r="AC25" s="1773"/>
      <c r="AD25" s="1773"/>
      <c r="AE25" s="1773"/>
      <c r="AF25" s="1773"/>
      <c r="AG25" s="1773"/>
      <c r="AH25" s="1773"/>
      <c r="AI25" s="1773"/>
      <c r="AJ25" s="1773"/>
      <c r="AK25" s="1774"/>
      <c r="AL25" s="1775" t="s">
        <v>181</v>
      </c>
      <c r="AM25" s="1775"/>
      <c r="AN25" s="1775"/>
      <c r="AO25" s="1775"/>
      <c r="AP25" s="1775"/>
      <c r="AQ25" s="1775"/>
      <c r="AR25" s="1775"/>
      <c r="AS25" s="1775"/>
      <c r="AT25" s="1775"/>
      <c r="AU25" s="1775"/>
      <c r="AV25" s="1775"/>
      <c r="AW25" s="1775"/>
      <c r="AX25" s="1775"/>
      <c r="AY25" s="1776" t="s">
        <v>142</v>
      </c>
      <c r="AZ25" s="1776"/>
      <c r="BA25" s="1776"/>
      <c r="BB25" s="1776"/>
      <c r="BC25" s="1777"/>
      <c r="BD25" s="1778" t="s">
        <v>142</v>
      </c>
      <c r="BE25" s="1776"/>
      <c r="BF25" s="1776"/>
      <c r="BG25" s="1776"/>
      <c r="BH25" s="1776"/>
      <c r="BI25" s="97"/>
      <c r="BJ25" s="97"/>
      <c r="BK25" s="97"/>
      <c r="BL25" s="97"/>
      <c r="BM25" s="97"/>
      <c r="BN25" s="97"/>
      <c r="BO25" s="97"/>
      <c r="BP25" s="97"/>
      <c r="BQ25" s="97"/>
      <c r="BR25" s="97"/>
      <c r="BS25" s="97"/>
      <c r="BT25" s="97"/>
    </row>
    <row r="26" spans="2:72" ht="24" customHeight="1">
      <c r="B26" s="1769" t="s">
        <v>102</v>
      </c>
      <c r="C26" s="1770"/>
      <c r="D26" s="1771" t="s">
        <v>138</v>
      </c>
      <c r="E26" s="1771"/>
      <c r="F26" s="1771"/>
      <c r="G26" s="1771"/>
      <c r="H26" s="1772" t="s">
        <v>291</v>
      </c>
      <c r="I26" s="1773"/>
      <c r="J26" s="1773"/>
      <c r="K26" s="1773"/>
      <c r="L26" s="1773"/>
      <c r="M26" s="1773"/>
      <c r="N26" s="1773"/>
      <c r="O26" s="1773"/>
      <c r="P26" s="1773"/>
      <c r="Q26" s="1773"/>
      <c r="R26" s="1773"/>
      <c r="S26" s="1773"/>
      <c r="T26" s="1773"/>
      <c r="U26" s="1773"/>
      <c r="V26" s="1773"/>
      <c r="W26" s="1773"/>
      <c r="X26" s="1773"/>
      <c r="Y26" s="1773"/>
      <c r="Z26" s="1773"/>
      <c r="AA26" s="1773"/>
      <c r="AB26" s="1773"/>
      <c r="AC26" s="1773"/>
      <c r="AD26" s="1773"/>
      <c r="AE26" s="1773"/>
      <c r="AF26" s="1773"/>
      <c r="AG26" s="1773"/>
      <c r="AH26" s="1773"/>
      <c r="AI26" s="1773"/>
      <c r="AJ26" s="1773"/>
      <c r="AK26" s="1774"/>
      <c r="AL26" s="1775" t="s">
        <v>176</v>
      </c>
      <c r="AM26" s="1775"/>
      <c r="AN26" s="1775"/>
      <c r="AO26" s="1775"/>
      <c r="AP26" s="1775"/>
      <c r="AQ26" s="1775"/>
      <c r="AR26" s="1775"/>
      <c r="AS26" s="1775"/>
      <c r="AT26" s="1775"/>
      <c r="AU26" s="1775"/>
      <c r="AV26" s="1775"/>
      <c r="AW26" s="1775"/>
      <c r="AX26" s="1775"/>
      <c r="AY26" s="1776" t="s">
        <v>142</v>
      </c>
      <c r="AZ26" s="1776"/>
      <c r="BA26" s="1776"/>
      <c r="BB26" s="1776"/>
      <c r="BC26" s="1777"/>
      <c r="BD26" s="1778" t="s">
        <v>142</v>
      </c>
      <c r="BE26" s="1776"/>
      <c r="BF26" s="1776"/>
      <c r="BG26" s="1776"/>
      <c r="BH26" s="1776"/>
      <c r="BI26" s="97"/>
      <c r="BJ26" s="97"/>
      <c r="BK26" s="97"/>
      <c r="BL26" s="97"/>
      <c r="BM26" s="97"/>
      <c r="BN26" s="97"/>
      <c r="BO26" s="97"/>
      <c r="BP26" s="97"/>
      <c r="BQ26" s="97"/>
      <c r="BR26" s="97"/>
      <c r="BS26" s="97"/>
      <c r="BT26" s="97"/>
    </row>
    <row r="27" spans="2:72" ht="14.25" customHeight="1">
      <c r="B27" s="1769" t="s">
        <v>103</v>
      </c>
      <c r="C27" s="1770"/>
      <c r="D27" s="1771" t="s">
        <v>139</v>
      </c>
      <c r="E27" s="1771"/>
      <c r="F27" s="1771"/>
      <c r="G27" s="1771"/>
      <c r="H27" s="1772" t="s">
        <v>151</v>
      </c>
      <c r="I27" s="1773"/>
      <c r="J27" s="1773"/>
      <c r="K27" s="1773"/>
      <c r="L27" s="1773"/>
      <c r="M27" s="1773"/>
      <c r="N27" s="1773"/>
      <c r="O27" s="1773"/>
      <c r="P27" s="1773"/>
      <c r="Q27" s="1773"/>
      <c r="R27" s="1773"/>
      <c r="S27" s="1773"/>
      <c r="T27" s="1773"/>
      <c r="U27" s="1773"/>
      <c r="V27" s="1773"/>
      <c r="W27" s="1773"/>
      <c r="X27" s="1773"/>
      <c r="Y27" s="1773"/>
      <c r="Z27" s="1773"/>
      <c r="AA27" s="1773"/>
      <c r="AB27" s="1773"/>
      <c r="AC27" s="1773"/>
      <c r="AD27" s="1773"/>
      <c r="AE27" s="1773"/>
      <c r="AF27" s="1773"/>
      <c r="AG27" s="1773"/>
      <c r="AH27" s="1773"/>
      <c r="AI27" s="1773"/>
      <c r="AJ27" s="1773"/>
      <c r="AK27" s="1774"/>
      <c r="AL27" s="1775" t="s">
        <v>175</v>
      </c>
      <c r="AM27" s="1775"/>
      <c r="AN27" s="1775"/>
      <c r="AO27" s="1775"/>
      <c r="AP27" s="1775"/>
      <c r="AQ27" s="1775"/>
      <c r="AR27" s="1775"/>
      <c r="AS27" s="1775"/>
      <c r="AT27" s="1775"/>
      <c r="AU27" s="1775"/>
      <c r="AV27" s="1775"/>
      <c r="AW27" s="1775"/>
      <c r="AX27" s="1775"/>
      <c r="AY27" s="1776" t="s">
        <v>142</v>
      </c>
      <c r="AZ27" s="1776"/>
      <c r="BA27" s="1776"/>
      <c r="BB27" s="1776"/>
      <c r="BC27" s="1777"/>
      <c r="BD27" s="1778" t="s">
        <v>142</v>
      </c>
      <c r="BE27" s="1776"/>
      <c r="BF27" s="1776"/>
      <c r="BG27" s="1776"/>
      <c r="BH27" s="1776"/>
      <c r="BI27" s="97"/>
      <c r="BJ27" s="97"/>
      <c r="BK27" s="97"/>
      <c r="BL27" s="97"/>
      <c r="BM27" s="97"/>
      <c r="BN27" s="97"/>
      <c r="BO27" s="97"/>
      <c r="BP27" s="97"/>
      <c r="BQ27" s="97"/>
      <c r="BR27" s="97"/>
      <c r="BS27" s="97"/>
      <c r="BT27" s="97"/>
    </row>
    <row r="28" spans="2:72" ht="26.25" customHeight="1">
      <c r="B28" s="1769" t="s">
        <v>104</v>
      </c>
      <c r="C28" s="1770"/>
      <c r="D28" s="1771" t="s">
        <v>136</v>
      </c>
      <c r="E28" s="1771"/>
      <c r="F28" s="1771"/>
      <c r="G28" s="1771"/>
      <c r="H28" s="1772" t="s">
        <v>82</v>
      </c>
      <c r="I28" s="1773"/>
      <c r="J28" s="1773"/>
      <c r="K28" s="1773"/>
      <c r="L28" s="1773"/>
      <c r="M28" s="1773"/>
      <c r="N28" s="1773"/>
      <c r="O28" s="1773"/>
      <c r="P28" s="1773"/>
      <c r="Q28" s="1773"/>
      <c r="R28" s="1773"/>
      <c r="S28" s="1773"/>
      <c r="T28" s="1773"/>
      <c r="U28" s="1773"/>
      <c r="V28" s="1773"/>
      <c r="W28" s="1773"/>
      <c r="X28" s="1773"/>
      <c r="Y28" s="1773"/>
      <c r="Z28" s="1773"/>
      <c r="AA28" s="1773"/>
      <c r="AB28" s="1773"/>
      <c r="AC28" s="1773"/>
      <c r="AD28" s="1773"/>
      <c r="AE28" s="1773"/>
      <c r="AF28" s="1773"/>
      <c r="AG28" s="1773"/>
      <c r="AH28" s="1773"/>
      <c r="AI28" s="1773"/>
      <c r="AJ28" s="1773"/>
      <c r="AK28" s="1774"/>
      <c r="AL28" s="1775" t="s">
        <v>175</v>
      </c>
      <c r="AM28" s="1775"/>
      <c r="AN28" s="1775"/>
      <c r="AO28" s="1775"/>
      <c r="AP28" s="1775"/>
      <c r="AQ28" s="1775"/>
      <c r="AR28" s="1775"/>
      <c r="AS28" s="1775"/>
      <c r="AT28" s="1775"/>
      <c r="AU28" s="1775"/>
      <c r="AV28" s="1775"/>
      <c r="AW28" s="1775"/>
      <c r="AX28" s="1775"/>
      <c r="AY28" s="1776" t="s">
        <v>35</v>
      </c>
      <c r="AZ28" s="1776"/>
      <c r="BA28" s="1776"/>
      <c r="BB28" s="1776"/>
      <c r="BC28" s="1777"/>
      <c r="BD28" s="1778" t="s">
        <v>35</v>
      </c>
      <c r="BE28" s="1776"/>
      <c r="BF28" s="1776"/>
      <c r="BG28" s="1776"/>
      <c r="BH28" s="1776"/>
      <c r="BI28" s="97"/>
      <c r="BJ28" s="97"/>
      <c r="BK28" s="97"/>
      <c r="BL28" s="97"/>
      <c r="BM28" s="97"/>
      <c r="BN28" s="97"/>
      <c r="BO28" s="97"/>
      <c r="BP28" s="97"/>
      <c r="BQ28" s="97"/>
      <c r="BR28" s="97"/>
      <c r="BS28" s="97"/>
      <c r="BT28" s="97"/>
    </row>
    <row r="29" spans="2:72" ht="26.25" customHeight="1">
      <c r="B29" s="1769" t="s">
        <v>105</v>
      </c>
      <c r="C29" s="1770"/>
      <c r="D29" s="1771" t="s">
        <v>225</v>
      </c>
      <c r="E29" s="1771"/>
      <c r="F29" s="1771"/>
      <c r="G29" s="1771"/>
      <c r="H29" s="1772" t="s">
        <v>83</v>
      </c>
      <c r="I29" s="1773"/>
      <c r="J29" s="1773"/>
      <c r="K29" s="1773"/>
      <c r="L29" s="1773"/>
      <c r="M29" s="1773"/>
      <c r="N29" s="1773"/>
      <c r="O29" s="1773"/>
      <c r="P29" s="1773"/>
      <c r="Q29" s="1773"/>
      <c r="R29" s="1773"/>
      <c r="S29" s="1773"/>
      <c r="T29" s="1773"/>
      <c r="U29" s="1773"/>
      <c r="V29" s="1773"/>
      <c r="W29" s="1773"/>
      <c r="X29" s="1773"/>
      <c r="Y29" s="1773"/>
      <c r="Z29" s="1773"/>
      <c r="AA29" s="1773"/>
      <c r="AB29" s="1773"/>
      <c r="AC29" s="1773"/>
      <c r="AD29" s="1773"/>
      <c r="AE29" s="1773"/>
      <c r="AF29" s="1773"/>
      <c r="AG29" s="1773"/>
      <c r="AH29" s="1773"/>
      <c r="AI29" s="1773"/>
      <c r="AJ29" s="1773"/>
      <c r="AK29" s="1774"/>
      <c r="AL29" s="1775" t="s">
        <v>175</v>
      </c>
      <c r="AM29" s="1775"/>
      <c r="AN29" s="1775"/>
      <c r="AO29" s="1775"/>
      <c r="AP29" s="1775"/>
      <c r="AQ29" s="1775"/>
      <c r="AR29" s="1775"/>
      <c r="AS29" s="1775"/>
      <c r="AT29" s="1775"/>
      <c r="AU29" s="1775"/>
      <c r="AV29" s="1775"/>
      <c r="AW29" s="1775"/>
      <c r="AX29" s="1775"/>
      <c r="AY29" s="1776" t="s">
        <v>35</v>
      </c>
      <c r="AZ29" s="1776"/>
      <c r="BA29" s="1776"/>
      <c r="BB29" s="1776"/>
      <c r="BC29" s="1777"/>
      <c r="BD29" s="1778" t="s">
        <v>35</v>
      </c>
      <c r="BE29" s="1776"/>
      <c r="BF29" s="1776"/>
      <c r="BG29" s="1776"/>
      <c r="BH29" s="1776"/>
      <c r="BI29" s="97"/>
      <c r="BJ29" s="97"/>
      <c r="BK29" s="97"/>
      <c r="BL29" s="97"/>
      <c r="BM29" s="97"/>
      <c r="BN29" s="97"/>
      <c r="BO29" s="97"/>
      <c r="BP29" s="97"/>
      <c r="BQ29" s="97"/>
      <c r="BR29" s="97"/>
      <c r="BS29" s="97"/>
      <c r="BT29" s="97"/>
    </row>
    <row r="30" spans="2:72" ht="26.25" customHeight="1">
      <c r="B30" s="1769" t="s">
        <v>106</v>
      </c>
      <c r="C30" s="1770"/>
      <c r="D30" s="1771" t="s">
        <v>225</v>
      </c>
      <c r="E30" s="1771"/>
      <c r="F30" s="1771"/>
      <c r="G30" s="1771"/>
      <c r="H30" s="1772" t="s">
        <v>153</v>
      </c>
      <c r="I30" s="1773"/>
      <c r="J30" s="1773"/>
      <c r="K30" s="1773"/>
      <c r="L30" s="1773"/>
      <c r="M30" s="1773"/>
      <c r="N30" s="1773"/>
      <c r="O30" s="1773"/>
      <c r="P30" s="1773"/>
      <c r="Q30" s="1773"/>
      <c r="R30" s="1773"/>
      <c r="S30" s="1773"/>
      <c r="T30" s="1773"/>
      <c r="U30" s="1773"/>
      <c r="V30" s="1773"/>
      <c r="W30" s="1773"/>
      <c r="X30" s="1773"/>
      <c r="Y30" s="1773"/>
      <c r="Z30" s="1773"/>
      <c r="AA30" s="1773"/>
      <c r="AB30" s="1773"/>
      <c r="AC30" s="1773"/>
      <c r="AD30" s="1773"/>
      <c r="AE30" s="1773"/>
      <c r="AF30" s="1773"/>
      <c r="AG30" s="1773"/>
      <c r="AH30" s="1773"/>
      <c r="AI30" s="1773"/>
      <c r="AJ30" s="1773"/>
      <c r="AK30" s="1774"/>
      <c r="AL30" s="1775" t="s">
        <v>152</v>
      </c>
      <c r="AM30" s="1775"/>
      <c r="AN30" s="1775"/>
      <c r="AO30" s="1775"/>
      <c r="AP30" s="1775"/>
      <c r="AQ30" s="1775"/>
      <c r="AR30" s="1775"/>
      <c r="AS30" s="1775"/>
      <c r="AT30" s="1775"/>
      <c r="AU30" s="1775"/>
      <c r="AV30" s="1775"/>
      <c r="AW30" s="1775"/>
      <c r="AX30" s="1775"/>
      <c r="AY30" s="1776" t="s">
        <v>35</v>
      </c>
      <c r="AZ30" s="1776"/>
      <c r="BA30" s="1776"/>
      <c r="BB30" s="1776"/>
      <c r="BC30" s="1777"/>
      <c r="BD30" s="1778" t="s">
        <v>35</v>
      </c>
      <c r="BE30" s="1776"/>
      <c r="BF30" s="1776"/>
      <c r="BG30" s="1776"/>
      <c r="BH30" s="1776"/>
      <c r="BI30" s="97"/>
      <c r="BJ30" s="97"/>
      <c r="BK30" s="97"/>
      <c r="BL30" s="97"/>
      <c r="BM30" s="97"/>
      <c r="BN30" s="97"/>
      <c r="BO30" s="97"/>
      <c r="BP30" s="97"/>
      <c r="BQ30" s="97"/>
      <c r="BR30" s="97"/>
      <c r="BS30" s="97"/>
      <c r="BT30" s="97"/>
    </row>
    <row r="31" spans="2:72" s="99" customFormat="1" ht="36.75" customHeight="1">
      <c r="B31" s="1794" t="s">
        <v>107</v>
      </c>
      <c r="C31" s="1795"/>
      <c r="D31" s="1796" t="s">
        <v>140</v>
      </c>
      <c r="E31" s="1796"/>
      <c r="F31" s="1796"/>
      <c r="G31" s="1796"/>
      <c r="H31" s="1797" t="s">
        <v>272</v>
      </c>
      <c r="I31" s="1798"/>
      <c r="J31" s="1798"/>
      <c r="K31" s="1798"/>
      <c r="L31" s="1798"/>
      <c r="M31" s="1798"/>
      <c r="N31" s="1798"/>
      <c r="O31" s="1798"/>
      <c r="P31" s="1798"/>
      <c r="Q31" s="1798"/>
      <c r="R31" s="1798"/>
      <c r="S31" s="1798"/>
      <c r="T31" s="1798"/>
      <c r="U31" s="1798"/>
      <c r="V31" s="1798"/>
      <c r="W31" s="1798"/>
      <c r="X31" s="1798"/>
      <c r="Y31" s="1798"/>
      <c r="Z31" s="1798"/>
      <c r="AA31" s="1798"/>
      <c r="AB31" s="1798"/>
      <c r="AC31" s="1798"/>
      <c r="AD31" s="1798"/>
      <c r="AE31" s="1798"/>
      <c r="AF31" s="1798"/>
      <c r="AG31" s="1798"/>
      <c r="AH31" s="1798"/>
      <c r="AI31" s="1798"/>
      <c r="AJ31" s="1798"/>
      <c r="AK31" s="1799"/>
      <c r="AL31" s="1800" t="s">
        <v>270</v>
      </c>
      <c r="AM31" s="1800"/>
      <c r="AN31" s="1800"/>
      <c r="AO31" s="1800"/>
      <c r="AP31" s="1800"/>
      <c r="AQ31" s="1800"/>
      <c r="AR31" s="1800"/>
      <c r="AS31" s="1800"/>
      <c r="AT31" s="1800"/>
      <c r="AU31" s="1800"/>
      <c r="AV31" s="1800"/>
      <c r="AW31" s="1800"/>
      <c r="AX31" s="1800"/>
      <c r="AY31" s="1801" t="s">
        <v>35</v>
      </c>
      <c r="AZ31" s="1801"/>
      <c r="BA31" s="1801"/>
      <c r="BB31" s="1801"/>
      <c r="BC31" s="1802"/>
      <c r="BD31" s="1803" t="s">
        <v>35</v>
      </c>
      <c r="BE31" s="1801"/>
      <c r="BF31" s="1801"/>
      <c r="BG31" s="1801"/>
      <c r="BH31" s="1801"/>
      <c r="BI31" s="98"/>
      <c r="BJ31" s="98"/>
      <c r="BK31" s="98"/>
      <c r="BL31" s="98"/>
      <c r="BM31" s="98"/>
      <c r="BN31" s="98"/>
      <c r="BO31" s="98"/>
      <c r="BP31" s="98"/>
      <c r="BQ31" s="98"/>
      <c r="BR31" s="98"/>
      <c r="BS31" s="98"/>
      <c r="BT31" s="98"/>
    </row>
    <row r="32" spans="2:72" ht="26.25" customHeight="1">
      <c r="B32" s="1759" t="s">
        <v>108</v>
      </c>
      <c r="C32" s="1760"/>
      <c r="D32" s="1761" t="s">
        <v>225</v>
      </c>
      <c r="E32" s="1761"/>
      <c r="F32" s="1761"/>
      <c r="G32" s="1761"/>
      <c r="H32" s="1789" t="s">
        <v>269</v>
      </c>
      <c r="I32" s="1790"/>
      <c r="J32" s="1790"/>
      <c r="K32" s="1790"/>
      <c r="L32" s="1790"/>
      <c r="M32" s="1790"/>
      <c r="N32" s="1790"/>
      <c r="O32" s="1790"/>
      <c r="P32" s="1790"/>
      <c r="Q32" s="1790"/>
      <c r="R32" s="1790"/>
      <c r="S32" s="1790"/>
      <c r="T32" s="1790"/>
      <c r="U32" s="1790"/>
      <c r="V32" s="1790"/>
      <c r="W32" s="1790"/>
      <c r="X32" s="1790"/>
      <c r="Y32" s="1790"/>
      <c r="Z32" s="1790"/>
      <c r="AA32" s="1790"/>
      <c r="AB32" s="1790"/>
      <c r="AC32" s="1790"/>
      <c r="AD32" s="1790"/>
      <c r="AE32" s="1790"/>
      <c r="AF32" s="1790"/>
      <c r="AG32" s="1790"/>
      <c r="AH32" s="1790"/>
      <c r="AI32" s="1790"/>
      <c r="AJ32" s="1790"/>
      <c r="AK32" s="1791"/>
      <c r="AL32" s="1793" t="s">
        <v>177</v>
      </c>
      <c r="AM32" s="1793"/>
      <c r="AN32" s="1793"/>
      <c r="AO32" s="1793"/>
      <c r="AP32" s="1793"/>
      <c r="AQ32" s="1793"/>
      <c r="AR32" s="1793"/>
      <c r="AS32" s="1793"/>
      <c r="AT32" s="1793"/>
      <c r="AU32" s="1793"/>
      <c r="AV32" s="1793"/>
      <c r="AW32" s="1793"/>
      <c r="AX32" s="1793"/>
      <c r="AY32" s="1766" t="s">
        <v>178</v>
      </c>
      <c r="AZ32" s="1766"/>
      <c r="BA32" s="1766"/>
      <c r="BB32" s="1766"/>
      <c r="BC32" s="1767"/>
      <c r="BD32" s="1768" t="s">
        <v>178</v>
      </c>
      <c r="BE32" s="1766"/>
      <c r="BF32" s="1766"/>
      <c r="BG32" s="1766"/>
      <c r="BH32" s="1766"/>
      <c r="BI32" s="97"/>
      <c r="BJ32" s="97"/>
      <c r="BK32" s="97"/>
      <c r="BL32" s="97"/>
      <c r="BM32" s="97"/>
      <c r="BN32" s="97"/>
      <c r="BO32" s="97"/>
      <c r="BP32" s="97"/>
      <c r="BQ32" s="97"/>
      <c r="BR32" s="97"/>
      <c r="BS32" s="97"/>
      <c r="BT32" s="97"/>
    </row>
    <row r="33" spans="2:72" ht="26.25" customHeight="1">
      <c r="B33" s="1779" t="s">
        <v>114</v>
      </c>
      <c r="C33" s="1780"/>
      <c r="D33" s="1781" t="s">
        <v>225</v>
      </c>
      <c r="E33" s="1781"/>
      <c r="F33" s="1781"/>
      <c r="G33" s="1781"/>
      <c r="H33" s="1782" t="s">
        <v>86</v>
      </c>
      <c r="I33" s="1783"/>
      <c r="J33" s="1783"/>
      <c r="K33" s="1783"/>
      <c r="L33" s="1783"/>
      <c r="M33" s="1783"/>
      <c r="N33" s="1783"/>
      <c r="O33" s="1783"/>
      <c r="P33" s="1783"/>
      <c r="Q33" s="1783"/>
      <c r="R33" s="1783"/>
      <c r="S33" s="1783"/>
      <c r="T33" s="1783"/>
      <c r="U33" s="1783"/>
      <c r="V33" s="1783"/>
      <c r="W33" s="1783"/>
      <c r="X33" s="1783"/>
      <c r="Y33" s="1783"/>
      <c r="Z33" s="1783"/>
      <c r="AA33" s="1783"/>
      <c r="AB33" s="1783"/>
      <c r="AC33" s="1783"/>
      <c r="AD33" s="1783"/>
      <c r="AE33" s="1783"/>
      <c r="AF33" s="1783"/>
      <c r="AG33" s="1783"/>
      <c r="AH33" s="1783"/>
      <c r="AI33" s="1783"/>
      <c r="AJ33" s="1783"/>
      <c r="AK33" s="1784"/>
      <c r="AL33" s="1785" t="s">
        <v>175</v>
      </c>
      <c r="AM33" s="1785"/>
      <c r="AN33" s="1785"/>
      <c r="AO33" s="1785"/>
      <c r="AP33" s="1785"/>
      <c r="AQ33" s="1785"/>
      <c r="AR33" s="1785"/>
      <c r="AS33" s="1785"/>
      <c r="AT33" s="1785"/>
      <c r="AU33" s="1785"/>
      <c r="AV33" s="1785"/>
      <c r="AW33" s="1785"/>
      <c r="AX33" s="1785"/>
      <c r="AY33" s="1786" t="s">
        <v>35</v>
      </c>
      <c r="AZ33" s="1786"/>
      <c r="BA33" s="1786"/>
      <c r="BB33" s="1786"/>
      <c r="BC33" s="1787"/>
      <c r="BD33" s="1788" t="s">
        <v>35</v>
      </c>
      <c r="BE33" s="1786"/>
      <c r="BF33" s="1786"/>
      <c r="BG33" s="1786"/>
      <c r="BH33" s="1786"/>
      <c r="BI33" s="97"/>
      <c r="BJ33" s="97"/>
      <c r="BK33" s="97"/>
      <c r="BL33" s="97"/>
      <c r="BM33" s="97"/>
      <c r="BN33" s="97"/>
      <c r="BO33" s="97"/>
      <c r="BP33" s="97"/>
      <c r="BQ33" s="97"/>
      <c r="BR33" s="97"/>
      <c r="BS33" s="97"/>
      <c r="BT33" s="97"/>
    </row>
    <row r="34" spans="2:72" ht="26.25" customHeight="1">
      <c r="B34" s="1769" t="s">
        <v>115</v>
      </c>
      <c r="C34" s="1770"/>
      <c r="D34" s="1771" t="s">
        <v>225</v>
      </c>
      <c r="E34" s="1771"/>
      <c r="F34" s="1771"/>
      <c r="G34" s="1771"/>
      <c r="H34" s="1772" t="s">
        <v>87</v>
      </c>
      <c r="I34" s="1773"/>
      <c r="J34" s="1773"/>
      <c r="K34" s="1773"/>
      <c r="L34" s="1773"/>
      <c r="M34" s="1773"/>
      <c r="N34" s="1773"/>
      <c r="O34" s="1773"/>
      <c r="P34" s="1773"/>
      <c r="Q34" s="1773"/>
      <c r="R34" s="1773"/>
      <c r="S34" s="1773"/>
      <c r="T34" s="1773"/>
      <c r="U34" s="1773"/>
      <c r="V34" s="1773"/>
      <c r="W34" s="1773"/>
      <c r="X34" s="1773"/>
      <c r="Y34" s="1773"/>
      <c r="Z34" s="1773"/>
      <c r="AA34" s="1773"/>
      <c r="AB34" s="1773"/>
      <c r="AC34" s="1773"/>
      <c r="AD34" s="1773"/>
      <c r="AE34" s="1773"/>
      <c r="AF34" s="1773"/>
      <c r="AG34" s="1773"/>
      <c r="AH34" s="1773"/>
      <c r="AI34" s="1773"/>
      <c r="AJ34" s="1773"/>
      <c r="AK34" s="1774"/>
      <c r="AL34" s="1775" t="s">
        <v>179</v>
      </c>
      <c r="AM34" s="1775"/>
      <c r="AN34" s="1775"/>
      <c r="AO34" s="1775"/>
      <c r="AP34" s="1775"/>
      <c r="AQ34" s="1775"/>
      <c r="AR34" s="1775"/>
      <c r="AS34" s="1775"/>
      <c r="AT34" s="1775"/>
      <c r="AU34" s="1775"/>
      <c r="AV34" s="1775"/>
      <c r="AW34" s="1775"/>
      <c r="AX34" s="1775"/>
      <c r="AY34" s="1776" t="s">
        <v>35</v>
      </c>
      <c r="AZ34" s="1776"/>
      <c r="BA34" s="1776"/>
      <c r="BB34" s="1776"/>
      <c r="BC34" s="1777"/>
      <c r="BD34" s="1778" t="s">
        <v>35</v>
      </c>
      <c r="BE34" s="1776"/>
      <c r="BF34" s="1776"/>
      <c r="BG34" s="1776"/>
      <c r="BH34" s="1776"/>
      <c r="BI34" s="97"/>
      <c r="BJ34" s="97"/>
      <c r="BK34" s="97"/>
      <c r="BL34" s="97"/>
      <c r="BM34" s="97"/>
      <c r="BN34" s="97"/>
      <c r="BO34" s="97"/>
      <c r="BP34" s="97"/>
      <c r="BQ34" s="97"/>
      <c r="BR34" s="97"/>
      <c r="BS34" s="97"/>
      <c r="BT34" s="97"/>
    </row>
    <row r="35" spans="2:72" ht="26.25" customHeight="1">
      <c r="B35" s="1769" t="s">
        <v>116</v>
      </c>
      <c r="C35" s="1770"/>
      <c r="D35" s="1771" t="s">
        <v>225</v>
      </c>
      <c r="E35" s="1771"/>
      <c r="F35" s="1771"/>
      <c r="G35" s="1771"/>
      <c r="H35" s="1772" t="s">
        <v>169</v>
      </c>
      <c r="I35" s="1773"/>
      <c r="J35" s="1773"/>
      <c r="K35" s="1773"/>
      <c r="L35" s="1773"/>
      <c r="M35" s="1773"/>
      <c r="N35" s="1773"/>
      <c r="O35" s="1773"/>
      <c r="P35" s="1773"/>
      <c r="Q35" s="1773"/>
      <c r="R35" s="1773"/>
      <c r="S35" s="1773"/>
      <c r="T35" s="1773"/>
      <c r="U35" s="1773"/>
      <c r="V35" s="1773"/>
      <c r="W35" s="1773"/>
      <c r="X35" s="1773"/>
      <c r="Y35" s="1773"/>
      <c r="Z35" s="1773"/>
      <c r="AA35" s="1773"/>
      <c r="AB35" s="1773"/>
      <c r="AC35" s="1773"/>
      <c r="AD35" s="1773"/>
      <c r="AE35" s="1773"/>
      <c r="AF35" s="1773"/>
      <c r="AG35" s="1773"/>
      <c r="AH35" s="1773"/>
      <c r="AI35" s="1773"/>
      <c r="AJ35" s="1773"/>
      <c r="AK35" s="1774"/>
      <c r="AL35" s="1792" t="s">
        <v>298</v>
      </c>
      <c r="AM35" s="1792"/>
      <c r="AN35" s="1792"/>
      <c r="AO35" s="1792"/>
      <c r="AP35" s="1792"/>
      <c r="AQ35" s="1792"/>
      <c r="AR35" s="1792"/>
      <c r="AS35" s="1792"/>
      <c r="AT35" s="1792"/>
      <c r="AU35" s="1792"/>
      <c r="AV35" s="1792"/>
      <c r="AW35" s="1792"/>
      <c r="AX35" s="1792"/>
      <c r="AY35" s="1776" t="s">
        <v>35</v>
      </c>
      <c r="AZ35" s="1776"/>
      <c r="BA35" s="1776"/>
      <c r="BB35" s="1776"/>
      <c r="BC35" s="1777"/>
      <c r="BD35" s="1778" t="s">
        <v>35</v>
      </c>
      <c r="BE35" s="1776"/>
      <c r="BF35" s="1776"/>
      <c r="BG35" s="1776"/>
      <c r="BH35" s="1776"/>
      <c r="BI35" s="97"/>
      <c r="BJ35" s="97"/>
      <c r="BK35" s="97"/>
      <c r="BL35" s="97"/>
      <c r="BM35" s="97"/>
      <c r="BN35" s="97"/>
      <c r="BO35" s="97"/>
      <c r="BP35" s="97"/>
      <c r="BQ35" s="97"/>
      <c r="BR35" s="97"/>
      <c r="BS35" s="97"/>
      <c r="BT35" s="97"/>
    </row>
    <row r="36" spans="2:72" ht="14.25" customHeight="1">
      <c r="B36" s="1759" t="s">
        <v>117</v>
      </c>
      <c r="C36" s="1760"/>
      <c r="D36" s="1761" t="s">
        <v>225</v>
      </c>
      <c r="E36" s="1761"/>
      <c r="F36" s="1761"/>
      <c r="G36" s="1761"/>
      <c r="H36" s="1789" t="s">
        <v>88</v>
      </c>
      <c r="I36" s="1790"/>
      <c r="J36" s="1790"/>
      <c r="K36" s="1790"/>
      <c r="L36" s="1790"/>
      <c r="M36" s="1790"/>
      <c r="N36" s="1790"/>
      <c r="O36" s="1790"/>
      <c r="P36" s="1790"/>
      <c r="Q36" s="1790"/>
      <c r="R36" s="1790"/>
      <c r="S36" s="1790"/>
      <c r="T36" s="1790"/>
      <c r="U36" s="1790"/>
      <c r="V36" s="1790"/>
      <c r="W36" s="1790"/>
      <c r="X36" s="1790"/>
      <c r="Y36" s="1790"/>
      <c r="Z36" s="1790"/>
      <c r="AA36" s="1790"/>
      <c r="AB36" s="1790"/>
      <c r="AC36" s="1790"/>
      <c r="AD36" s="1790"/>
      <c r="AE36" s="1790"/>
      <c r="AF36" s="1790"/>
      <c r="AG36" s="1790"/>
      <c r="AH36" s="1790"/>
      <c r="AI36" s="1790"/>
      <c r="AJ36" s="1790"/>
      <c r="AK36" s="1791"/>
      <c r="AL36" s="1765" t="s">
        <v>175</v>
      </c>
      <c r="AM36" s="1765"/>
      <c r="AN36" s="1765"/>
      <c r="AO36" s="1765"/>
      <c r="AP36" s="1765"/>
      <c r="AQ36" s="1765"/>
      <c r="AR36" s="1765"/>
      <c r="AS36" s="1765"/>
      <c r="AT36" s="1765"/>
      <c r="AU36" s="1765"/>
      <c r="AV36" s="1765"/>
      <c r="AW36" s="1765"/>
      <c r="AX36" s="1765"/>
      <c r="AY36" s="1766" t="s">
        <v>35</v>
      </c>
      <c r="AZ36" s="1766"/>
      <c r="BA36" s="1766"/>
      <c r="BB36" s="1766"/>
      <c r="BC36" s="1767"/>
      <c r="BD36" s="1768" t="s">
        <v>35</v>
      </c>
      <c r="BE36" s="1766"/>
      <c r="BF36" s="1766"/>
      <c r="BG36" s="1766"/>
      <c r="BH36" s="1766"/>
      <c r="BI36" s="97"/>
      <c r="BJ36" s="97"/>
      <c r="BK36" s="97"/>
      <c r="BL36" s="97"/>
      <c r="BM36" s="97"/>
      <c r="BN36" s="97"/>
      <c r="BO36" s="97"/>
      <c r="BP36" s="97"/>
      <c r="BQ36" s="100"/>
      <c r="BR36" s="97"/>
      <c r="BS36" s="97"/>
      <c r="BT36" s="97"/>
    </row>
    <row r="37" spans="2:72" ht="14.25" customHeight="1">
      <c r="B37" s="1779" t="s">
        <v>118</v>
      </c>
      <c r="C37" s="1780"/>
      <c r="D37" s="1781" t="s">
        <v>225</v>
      </c>
      <c r="E37" s="1781"/>
      <c r="F37" s="1781"/>
      <c r="G37" s="1781"/>
      <c r="H37" s="1782" t="s">
        <v>89</v>
      </c>
      <c r="I37" s="1783"/>
      <c r="J37" s="1783"/>
      <c r="K37" s="1783"/>
      <c r="L37" s="1783"/>
      <c r="M37" s="1783"/>
      <c r="N37" s="1783"/>
      <c r="O37" s="1783"/>
      <c r="P37" s="1783"/>
      <c r="Q37" s="1783"/>
      <c r="R37" s="1783"/>
      <c r="S37" s="1783"/>
      <c r="T37" s="1783"/>
      <c r="U37" s="1783"/>
      <c r="V37" s="1783"/>
      <c r="W37" s="1783"/>
      <c r="X37" s="1783"/>
      <c r="Y37" s="1783"/>
      <c r="Z37" s="1783"/>
      <c r="AA37" s="1783"/>
      <c r="AB37" s="1783"/>
      <c r="AC37" s="1783"/>
      <c r="AD37" s="1783"/>
      <c r="AE37" s="1783"/>
      <c r="AF37" s="1783"/>
      <c r="AG37" s="1783"/>
      <c r="AH37" s="1783"/>
      <c r="AI37" s="1783"/>
      <c r="AJ37" s="1783"/>
      <c r="AK37" s="1784"/>
      <c r="AL37" s="1785" t="s">
        <v>175</v>
      </c>
      <c r="AM37" s="1785"/>
      <c r="AN37" s="1785"/>
      <c r="AO37" s="1785"/>
      <c r="AP37" s="1785"/>
      <c r="AQ37" s="1785"/>
      <c r="AR37" s="1785"/>
      <c r="AS37" s="1785"/>
      <c r="AT37" s="1785"/>
      <c r="AU37" s="1785"/>
      <c r="AV37" s="1785"/>
      <c r="AW37" s="1785"/>
      <c r="AX37" s="1785"/>
      <c r="AY37" s="1786" t="s">
        <v>35</v>
      </c>
      <c r="AZ37" s="1786"/>
      <c r="BA37" s="1786"/>
      <c r="BB37" s="1786"/>
      <c r="BC37" s="1787"/>
      <c r="BD37" s="1788" t="s">
        <v>35</v>
      </c>
      <c r="BE37" s="1786"/>
      <c r="BF37" s="1786"/>
      <c r="BG37" s="1786"/>
      <c r="BH37" s="1786"/>
      <c r="BI37" s="97"/>
      <c r="BJ37" s="97"/>
      <c r="BK37" s="97"/>
      <c r="BL37" s="97"/>
      <c r="BM37" s="97"/>
      <c r="BN37" s="97"/>
      <c r="BO37" s="97"/>
      <c r="BP37" s="97"/>
      <c r="BQ37" s="97"/>
      <c r="BR37" s="97"/>
      <c r="BS37" s="97"/>
      <c r="BT37" s="97"/>
    </row>
    <row r="38" spans="2:72" ht="26.25" customHeight="1">
      <c r="B38" s="1769" t="s">
        <v>119</v>
      </c>
      <c r="C38" s="1770"/>
      <c r="D38" s="1771" t="s">
        <v>225</v>
      </c>
      <c r="E38" s="1771"/>
      <c r="F38" s="1771"/>
      <c r="G38" s="1771"/>
      <c r="H38" s="1772" t="s">
        <v>268</v>
      </c>
      <c r="I38" s="1773"/>
      <c r="J38" s="1773"/>
      <c r="K38" s="1773"/>
      <c r="L38" s="1773"/>
      <c r="M38" s="1773"/>
      <c r="N38" s="1773"/>
      <c r="O38" s="1773"/>
      <c r="P38" s="1773"/>
      <c r="Q38" s="1773"/>
      <c r="R38" s="1773"/>
      <c r="S38" s="1773"/>
      <c r="T38" s="1773"/>
      <c r="U38" s="1773"/>
      <c r="V38" s="1773"/>
      <c r="W38" s="1773"/>
      <c r="X38" s="1773"/>
      <c r="Y38" s="1773"/>
      <c r="Z38" s="1773"/>
      <c r="AA38" s="1773"/>
      <c r="AB38" s="1773"/>
      <c r="AC38" s="1773"/>
      <c r="AD38" s="1773"/>
      <c r="AE38" s="1773"/>
      <c r="AF38" s="1773"/>
      <c r="AG38" s="1773"/>
      <c r="AH38" s="1773"/>
      <c r="AI38" s="1773"/>
      <c r="AJ38" s="1773"/>
      <c r="AK38" s="1774"/>
      <c r="AL38" s="1775" t="s">
        <v>175</v>
      </c>
      <c r="AM38" s="1775"/>
      <c r="AN38" s="1775"/>
      <c r="AO38" s="1775"/>
      <c r="AP38" s="1775"/>
      <c r="AQ38" s="1775"/>
      <c r="AR38" s="1775"/>
      <c r="AS38" s="1775"/>
      <c r="AT38" s="1775"/>
      <c r="AU38" s="1775"/>
      <c r="AV38" s="1775"/>
      <c r="AW38" s="1775"/>
      <c r="AX38" s="1775"/>
      <c r="AY38" s="1776" t="s">
        <v>35</v>
      </c>
      <c r="AZ38" s="1776"/>
      <c r="BA38" s="1776"/>
      <c r="BB38" s="1776"/>
      <c r="BC38" s="1777"/>
      <c r="BD38" s="1778" t="s">
        <v>35</v>
      </c>
      <c r="BE38" s="1776"/>
      <c r="BF38" s="1776"/>
      <c r="BG38" s="1776"/>
      <c r="BH38" s="1776"/>
      <c r="BI38" s="97"/>
      <c r="BJ38" s="97"/>
      <c r="BK38" s="97"/>
      <c r="BL38" s="97"/>
      <c r="BM38" s="97"/>
      <c r="BN38" s="97"/>
      <c r="BO38" s="97"/>
      <c r="BP38" s="97"/>
      <c r="BQ38" s="97"/>
      <c r="BR38" s="97"/>
      <c r="BS38" s="97"/>
      <c r="BT38" s="97"/>
    </row>
    <row r="39" spans="2:72" ht="14.25" customHeight="1">
      <c r="B39" s="1769" t="s">
        <v>121</v>
      </c>
      <c r="C39" s="1770"/>
      <c r="D39" s="1771" t="s">
        <v>225</v>
      </c>
      <c r="E39" s="1771"/>
      <c r="F39" s="1771"/>
      <c r="G39" s="1771"/>
      <c r="H39" s="1772" t="s">
        <v>90</v>
      </c>
      <c r="I39" s="1773"/>
      <c r="J39" s="1773"/>
      <c r="K39" s="1773"/>
      <c r="L39" s="1773"/>
      <c r="M39" s="1773"/>
      <c r="N39" s="1773"/>
      <c r="O39" s="1773"/>
      <c r="P39" s="1773"/>
      <c r="Q39" s="1773"/>
      <c r="R39" s="1773"/>
      <c r="S39" s="1773"/>
      <c r="T39" s="1773"/>
      <c r="U39" s="1773"/>
      <c r="V39" s="1773"/>
      <c r="W39" s="1773"/>
      <c r="X39" s="1773"/>
      <c r="Y39" s="1773"/>
      <c r="Z39" s="1773"/>
      <c r="AA39" s="1773"/>
      <c r="AB39" s="1773"/>
      <c r="AC39" s="1773"/>
      <c r="AD39" s="1773"/>
      <c r="AE39" s="1773"/>
      <c r="AF39" s="1773"/>
      <c r="AG39" s="1773"/>
      <c r="AH39" s="1773"/>
      <c r="AI39" s="1773"/>
      <c r="AJ39" s="1773"/>
      <c r="AK39" s="1774"/>
      <c r="AL39" s="1775" t="s">
        <v>175</v>
      </c>
      <c r="AM39" s="1775"/>
      <c r="AN39" s="1775"/>
      <c r="AO39" s="1775"/>
      <c r="AP39" s="1775"/>
      <c r="AQ39" s="1775"/>
      <c r="AR39" s="1775"/>
      <c r="AS39" s="1775"/>
      <c r="AT39" s="1775"/>
      <c r="AU39" s="1775"/>
      <c r="AV39" s="1775"/>
      <c r="AW39" s="1775"/>
      <c r="AX39" s="1775"/>
      <c r="AY39" s="1776" t="s">
        <v>35</v>
      </c>
      <c r="AZ39" s="1776"/>
      <c r="BA39" s="1776"/>
      <c r="BB39" s="1776"/>
      <c r="BC39" s="1777"/>
      <c r="BD39" s="1778" t="s">
        <v>35</v>
      </c>
      <c r="BE39" s="1776"/>
      <c r="BF39" s="1776"/>
      <c r="BG39" s="1776"/>
      <c r="BH39" s="1776"/>
      <c r="BI39" s="97"/>
      <c r="BJ39" s="97"/>
      <c r="BK39" s="97"/>
      <c r="BL39" s="97"/>
      <c r="BM39" s="97"/>
      <c r="BN39" s="97"/>
      <c r="BO39" s="97"/>
      <c r="BP39" s="97"/>
      <c r="BQ39" s="97"/>
      <c r="BR39" s="97"/>
      <c r="BS39" s="97"/>
      <c r="BT39" s="97"/>
    </row>
    <row r="40" spans="2:72" ht="14.25" customHeight="1">
      <c r="B40" s="1759" t="s">
        <v>122</v>
      </c>
      <c r="C40" s="1760"/>
      <c r="D40" s="1761" t="s">
        <v>225</v>
      </c>
      <c r="E40" s="1761"/>
      <c r="F40" s="1761"/>
      <c r="G40" s="1761"/>
      <c r="H40" s="1762" t="s">
        <v>265</v>
      </c>
      <c r="I40" s="1763"/>
      <c r="J40" s="1763"/>
      <c r="K40" s="1763"/>
      <c r="L40" s="1763"/>
      <c r="M40" s="1763"/>
      <c r="N40" s="1763"/>
      <c r="O40" s="1763"/>
      <c r="P40" s="1763"/>
      <c r="Q40" s="1763"/>
      <c r="R40" s="1763"/>
      <c r="S40" s="1763"/>
      <c r="T40" s="1763"/>
      <c r="U40" s="1763"/>
      <c r="V40" s="1763"/>
      <c r="W40" s="1763"/>
      <c r="X40" s="1763"/>
      <c r="Y40" s="1763"/>
      <c r="Z40" s="1763"/>
      <c r="AA40" s="1763"/>
      <c r="AB40" s="1763"/>
      <c r="AC40" s="1763"/>
      <c r="AD40" s="1763"/>
      <c r="AE40" s="1763"/>
      <c r="AF40" s="1763"/>
      <c r="AG40" s="1763"/>
      <c r="AH40" s="1763"/>
      <c r="AI40" s="1763"/>
      <c r="AJ40" s="1763"/>
      <c r="AK40" s="1764"/>
      <c r="AL40" s="1765" t="s">
        <v>160</v>
      </c>
      <c r="AM40" s="1765"/>
      <c r="AN40" s="1765"/>
      <c r="AO40" s="1765"/>
      <c r="AP40" s="1765"/>
      <c r="AQ40" s="1765"/>
      <c r="AR40" s="1765"/>
      <c r="AS40" s="1765"/>
      <c r="AT40" s="1765"/>
      <c r="AU40" s="1765"/>
      <c r="AV40" s="1765"/>
      <c r="AW40" s="1765"/>
      <c r="AX40" s="1765"/>
      <c r="AY40" s="1766" t="s">
        <v>35</v>
      </c>
      <c r="AZ40" s="1766"/>
      <c r="BA40" s="1766"/>
      <c r="BB40" s="1766"/>
      <c r="BC40" s="1767"/>
      <c r="BD40" s="1768" t="s">
        <v>35</v>
      </c>
      <c r="BE40" s="1766"/>
      <c r="BF40" s="1766"/>
      <c r="BG40" s="1766"/>
      <c r="BH40" s="1766"/>
      <c r="BI40" s="97"/>
      <c r="BJ40" s="97"/>
      <c r="BK40" s="97"/>
      <c r="BL40" s="97"/>
      <c r="BM40" s="97"/>
      <c r="BN40" s="97"/>
      <c r="BO40" s="97"/>
      <c r="BP40" s="97"/>
      <c r="BQ40" s="97"/>
      <c r="BR40" s="97"/>
      <c r="BS40" s="97"/>
      <c r="BT40" s="97"/>
    </row>
    <row r="41" spans="2:72" ht="24" customHeight="1" thickBot="1">
      <c r="B41" s="1748" t="s">
        <v>124</v>
      </c>
      <c r="C41" s="1749"/>
      <c r="D41" s="1750" t="s">
        <v>225</v>
      </c>
      <c r="E41" s="1750"/>
      <c r="F41" s="1750"/>
      <c r="G41" s="1750"/>
      <c r="H41" s="1751" t="s">
        <v>267</v>
      </c>
      <c r="I41" s="1752"/>
      <c r="J41" s="1752"/>
      <c r="K41" s="1752"/>
      <c r="L41" s="1752"/>
      <c r="M41" s="1752"/>
      <c r="N41" s="1752"/>
      <c r="O41" s="1752"/>
      <c r="P41" s="1752"/>
      <c r="Q41" s="1752"/>
      <c r="R41" s="1752"/>
      <c r="S41" s="1752"/>
      <c r="T41" s="1752"/>
      <c r="U41" s="1752"/>
      <c r="V41" s="1752"/>
      <c r="W41" s="1752"/>
      <c r="X41" s="1752"/>
      <c r="Y41" s="1752"/>
      <c r="Z41" s="1752"/>
      <c r="AA41" s="1752"/>
      <c r="AB41" s="1752"/>
      <c r="AC41" s="1752"/>
      <c r="AD41" s="1752"/>
      <c r="AE41" s="1752"/>
      <c r="AF41" s="1752"/>
      <c r="AG41" s="1752"/>
      <c r="AH41" s="1752"/>
      <c r="AI41" s="1752"/>
      <c r="AJ41" s="1752"/>
      <c r="AK41" s="1753"/>
      <c r="AL41" s="1754" t="s">
        <v>184</v>
      </c>
      <c r="AM41" s="1754"/>
      <c r="AN41" s="1754"/>
      <c r="AO41" s="1754"/>
      <c r="AP41" s="1754"/>
      <c r="AQ41" s="1754"/>
      <c r="AR41" s="1754"/>
      <c r="AS41" s="1754"/>
      <c r="AT41" s="1754"/>
      <c r="AU41" s="1754"/>
      <c r="AV41" s="1754"/>
      <c r="AW41" s="1754"/>
      <c r="AX41" s="1754"/>
      <c r="AY41" s="1755" t="s">
        <v>35</v>
      </c>
      <c r="AZ41" s="1755"/>
      <c r="BA41" s="1755"/>
      <c r="BB41" s="1755"/>
      <c r="BC41" s="1756"/>
      <c r="BD41" s="1757" t="s">
        <v>35</v>
      </c>
      <c r="BE41" s="1758"/>
      <c r="BF41" s="1758"/>
      <c r="BG41" s="1758"/>
      <c r="BH41" s="1758"/>
      <c r="BI41" s="97"/>
      <c r="BJ41" s="97"/>
      <c r="BK41" s="97"/>
      <c r="BL41" s="97"/>
      <c r="BM41" s="97"/>
      <c r="BN41" s="97"/>
      <c r="BO41" s="97"/>
      <c r="BP41" s="97"/>
      <c r="BQ41" s="97"/>
      <c r="BR41" s="97"/>
      <c r="BS41" s="97"/>
      <c r="BT41" s="97"/>
    </row>
    <row r="42" spans="2:72" ht="4.5" customHeight="1">
      <c r="B42" s="84"/>
      <c r="C42" s="84"/>
      <c r="F42" s="101"/>
      <c r="G42" s="84"/>
      <c r="H42" s="84"/>
      <c r="I42" s="84"/>
      <c r="J42" s="84"/>
      <c r="K42" s="84"/>
      <c r="L42" s="84"/>
      <c r="M42" s="84"/>
      <c r="N42" s="84"/>
      <c r="O42" s="84"/>
      <c r="P42" s="84"/>
      <c r="Q42" s="84"/>
      <c r="R42" s="84"/>
      <c r="S42" s="84"/>
      <c r="T42" s="84"/>
      <c r="U42" s="84"/>
      <c r="V42" s="84"/>
      <c r="W42" s="84"/>
      <c r="X42" s="84"/>
      <c r="Y42" s="84"/>
      <c r="Z42" s="84"/>
      <c r="AA42" s="84"/>
      <c r="AB42" s="84"/>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c r="BA42" s="84"/>
      <c r="BB42" s="84"/>
      <c r="BC42" s="84"/>
    </row>
    <row r="43" spans="2:72" ht="15" customHeight="1">
      <c r="B43" s="84"/>
      <c r="C43" s="84"/>
      <c r="E43" s="72" t="s">
        <v>295</v>
      </c>
      <c r="F43" s="121" t="s">
        <v>294</v>
      </c>
      <c r="G43" s="84"/>
      <c r="H43" s="84"/>
      <c r="I43" s="84"/>
      <c r="J43" s="84"/>
      <c r="K43" s="84"/>
      <c r="L43" s="84"/>
      <c r="M43" s="84"/>
      <c r="N43" s="84"/>
      <c r="O43" s="84"/>
      <c r="P43" s="84"/>
      <c r="Q43" s="84"/>
      <c r="R43" s="84"/>
      <c r="S43" s="84"/>
      <c r="T43" s="84"/>
      <c r="U43" s="84"/>
      <c r="V43" s="84"/>
      <c r="W43" s="84"/>
      <c r="X43" s="84"/>
      <c r="Y43" s="84"/>
      <c r="Z43" s="84"/>
      <c r="AA43" s="84"/>
      <c r="AB43" s="84"/>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c r="BA43" s="84"/>
      <c r="BB43" s="84"/>
      <c r="BC43" s="84"/>
    </row>
    <row r="44" spans="2:72" ht="25.5" customHeight="1">
      <c r="B44" s="84"/>
      <c r="C44" s="84"/>
      <c r="D44" s="111"/>
      <c r="E44" s="102" t="s">
        <v>188</v>
      </c>
      <c r="F44" s="1747" t="s">
        <v>174</v>
      </c>
      <c r="G44" s="1747"/>
      <c r="H44" s="1747"/>
      <c r="I44" s="1747"/>
      <c r="J44" s="1747"/>
      <c r="K44" s="1747"/>
      <c r="L44" s="1747"/>
      <c r="M44" s="1747"/>
      <c r="N44" s="1747"/>
      <c r="O44" s="1747"/>
      <c r="P44" s="1747"/>
      <c r="Q44" s="1747"/>
      <c r="R44" s="1747"/>
      <c r="S44" s="1747"/>
      <c r="T44" s="1747"/>
      <c r="U44" s="1747"/>
      <c r="V44" s="1747"/>
      <c r="W44" s="1747"/>
      <c r="X44" s="1747"/>
      <c r="Y44" s="1747"/>
      <c r="Z44" s="1747"/>
      <c r="AA44" s="1747"/>
      <c r="AB44" s="1747"/>
      <c r="AC44" s="1747"/>
      <c r="AD44" s="1747"/>
      <c r="AE44" s="1747"/>
      <c r="AF44" s="1747"/>
      <c r="AG44" s="1747"/>
      <c r="AH44" s="1747"/>
      <c r="AI44" s="1747"/>
      <c r="AJ44" s="1747"/>
      <c r="AK44" s="1747"/>
      <c r="AL44" s="1747"/>
      <c r="AM44" s="1747"/>
      <c r="AN44" s="1747"/>
      <c r="AO44" s="1747"/>
      <c r="AP44" s="1747"/>
      <c r="AQ44" s="1747"/>
      <c r="AR44" s="1747"/>
      <c r="AS44" s="1747"/>
      <c r="AT44" s="1747"/>
      <c r="AU44" s="1747"/>
      <c r="AV44" s="1747"/>
      <c r="AW44" s="1747"/>
      <c r="AX44" s="1747"/>
      <c r="AY44" s="1747"/>
      <c r="AZ44" s="1747"/>
      <c r="BA44" s="1747"/>
      <c r="BB44" s="1747"/>
      <c r="BC44" s="1747"/>
    </row>
    <row r="45" spans="2:72" ht="13.5" customHeight="1">
      <c r="B45" s="84"/>
      <c r="C45" s="84"/>
      <c r="D45" s="103"/>
      <c r="E45" s="104" t="s">
        <v>233</v>
      </c>
      <c r="F45" s="105" t="s">
        <v>250</v>
      </c>
      <c r="G45" s="103"/>
      <c r="H45" s="103"/>
      <c r="I45" s="103"/>
      <c r="J45" s="103"/>
      <c r="K45" s="103"/>
      <c r="L45" s="103"/>
      <c r="M45" s="103"/>
      <c r="N45" s="103"/>
      <c r="O45" s="103"/>
      <c r="P45" s="103"/>
      <c r="Q45" s="103"/>
      <c r="R45" s="103"/>
      <c r="S45" s="103"/>
      <c r="T45" s="103"/>
      <c r="U45" s="103"/>
      <c r="V45" s="103"/>
      <c r="W45" s="103"/>
      <c r="X45" s="103"/>
      <c r="Y45" s="103"/>
      <c r="Z45" s="103"/>
      <c r="AA45" s="103"/>
      <c r="AB45" s="103"/>
      <c r="AC45" s="103"/>
      <c r="AD45" s="103"/>
      <c r="AE45" s="103"/>
      <c r="AF45" s="103"/>
      <c r="AG45" s="103"/>
      <c r="AH45" s="103"/>
      <c r="AI45" s="103"/>
      <c r="AJ45" s="103"/>
      <c r="AK45" s="103"/>
      <c r="AL45" s="103"/>
      <c r="AM45" s="103"/>
      <c r="AN45" s="103"/>
      <c r="AO45" s="103"/>
      <c r="AP45" s="103"/>
      <c r="AQ45" s="103"/>
      <c r="AR45" s="103"/>
      <c r="AS45" s="103"/>
      <c r="AT45" s="103"/>
      <c r="AU45" s="103"/>
      <c r="AV45" s="103"/>
      <c r="AW45" s="103"/>
      <c r="AX45" s="103"/>
      <c r="AY45" s="103"/>
      <c r="AZ45" s="103"/>
      <c r="BA45" s="103"/>
      <c r="BB45" s="103"/>
      <c r="BC45" s="103"/>
    </row>
    <row r="46" spans="2:72" ht="13.5" customHeight="1">
      <c r="B46" s="84"/>
      <c r="C46" s="84"/>
      <c r="D46" s="103"/>
      <c r="E46" s="106"/>
      <c r="F46" s="105" t="s">
        <v>293</v>
      </c>
      <c r="G46" s="103"/>
      <c r="H46" s="103"/>
      <c r="I46" s="103"/>
      <c r="J46" s="103"/>
      <c r="K46" s="103"/>
      <c r="L46" s="103"/>
      <c r="M46" s="103"/>
      <c r="N46" s="103"/>
      <c r="O46" s="103"/>
      <c r="P46" s="103"/>
      <c r="Q46" s="103"/>
      <c r="R46" s="103"/>
      <c r="S46" s="103"/>
      <c r="T46" s="103"/>
      <c r="U46" s="103"/>
      <c r="V46" s="103"/>
      <c r="W46" s="103"/>
      <c r="X46" s="103"/>
      <c r="Y46" s="103"/>
      <c r="Z46" s="103"/>
      <c r="AA46" s="103"/>
      <c r="AB46" s="103"/>
      <c r="AC46" s="103"/>
      <c r="AD46" s="103"/>
      <c r="AE46" s="103"/>
      <c r="AF46" s="103"/>
      <c r="AG46" s="103"/>
      <c r="AH46" s="103"/>
      <c r="AI46" s="103"/>
      <c r="AJ46" s="103"/>
      <c r="AK46" s="103"/>
      <c r="AL46" s="103"/>
      <c r="AM46" s="103"/>
      <c r="AN46" s="103"/>
      <c r="AO46" s="103"/>
      <c r="AP46" s="103"/>
      <c r="AQ46" s="103"/>
      <c r="AR46" s="103"/>
      <c r="AS46" s="103"/>
      <c r="AT46" s="103"/>
      <c r="AU46" s="103"/>
      <c r="AV46" s="103"/>
      <c r="AW46" s="103"/>
      <c r="AX46" s="103"/>
      <c r="AY46" s="103"/>
      <c r="AZ46" s="103"/>
      <c r="BA46" s="103"/>
      <c r="BB46" s="103"/>
      <c r="BC46" s="103"/>
    </row>
    <row r="47" spans="2:72" ht="13.5" customHeight="1">
      <c r="B47" s="84"/>
      <c r="C47" s="84"/>
      <c r="D47" s="103"/>
      <c r="E47" s="106"/>
      <c r="F47" s="105"/>
      <c r="G47" s="103"/>
      <c r="H47" s="103"/>
      <c r="I47" s="103"/>
      <c r="J47" s="103"/>
      <c r="K47" s="103"/>
      <c r="L47" s="103"/>
      <c r="M47" s="103"/>
      <c r="N47" s="103"/>
      <c r="O47" s="103"/>
      <c r="P47" s="103"/>
      <c r="Q47" s="103"/>
      <c r="R47" s="103"/>
      <c r="S47" s="103"/>
      <c r="T47" s="103"/>
      <c r="U47" s="103"/>
      <c r="V47" s="103"/>
      <c r="W47" s="103"/>
      <c r="X47" s="103"/>
      <c r="Y47" s="103"/>
      <c r="Z47" s="103"/>
      <c r="AA47" s="103"/>
      <c r="AB47" s="103"/>
      <c r="AC47" s="103"/>
      <c r="AD47" s="103"/>
      <c r="AE47" s="103"/>
      <c r="AF47" s="103"/>
      <c r="AG47" s="103"/>
      <c r="AH47" s="103"/>
      <c r="AI47" s="103"/>
      <c r="AJ47" s="103"/>
      <c r="AK47" s="103"/>
      <c r="AL47" s="103"/>
      <c r="AM47" s="103"/>
      <c r="AN47" s="103"/>
      <c r="AO47" s="103"/>
      <c r="AP47" s="103"/>
      <c r="AQ47" s="103"/>
      <c r="AR47" s="103"/>
      <c r="AS47" s="103"/>
      <c r="AT47" s="103"/>
      <c r="AU47" s="103"/>
      <c r="AV47" s="103"/>
      <c r="AW47" s="103"/>
      <c r="AX47" s="103"/>
      <c r="AY47" s="103"/>
      <c r="AZ47" s="103"/>
      <c r="BA47" s="103"/>
      <c r="BB47" s="103"/>
      <c r="BC47" s="103"/>
    </row>
    <row r="48" spans="2:72" ht="4.5" customHeight="1">
      <c r="B48" s="84"/>
      <c r="C48" s="84"/>
      <c r="D48" s="84"/>
      <c r="E48" s="84"/>
      <c r="F48" s="101"/>
      <c r="G48" s="84"/>
      <c r="H48" s="84"/>
      <c r="I48" s="84"/>
      <c r="J48" s="84"/>
      <c r="K48" s="84"/>
      <c r="L48" s="84"/>
      <c r="M48" s="84"/>
      <c r="N48" s="84"/>
      <c r="O48" s="84"/>
      <c r="P48" s="84"/>
      <c r="Q48" s="84"/>
      <c r="R48" s="84"/>
      <c r="S48" s="84"/>
      <c r="T48" s="84"/>
      <c r="U48" s="84"/>
      <c r="V48" s="84"/>
      <c r="W48" s="84"/>
      <c r="X48" s="84"/>
      <c r="Y48" s="84"/>
      <c r="Z48" s="84"/>
      <c r="AA48" s="84"/>
      <c r="AB48" s="84"/>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c r="BA48" s="84"/>
      <c r="BB48" s="84"/>
      <c r="BC48" s="84"/>
    </row>
    <row r="49" spans="1:92">
      <c r="A49" s="12" t="s">
        <v>5</v>
      </c>
      <c r="B49" s="84"/>
      <c r="C49" s="84"/>
      <c r="D49" s="84"/>
      <c r="E49" s="84"/>
      <c r="F49" s="101"/>
      <c r="G49" s="84"/>
      <c r="H49" s="84"/>
      <c r="I49" s="84"/>
      <c r="J49" s="84"/>
      <c r="K49" s="84"/>
      <c r="L49" s="84"/>
      <c r="M49" s="84"/>
      <c r="N49" s="84"/>
      <c r="O49" s="84"/>
      <c r="P49" s="84"/>
      <c r="Q49" s="84"/>
      <c r="R49" s="84"/>
      <c r="S49" s="84"/>
      <c r="T49" s="84"/>
      <c r="U49" s="84"/>
      <c r="V49" s="84"/>
      <c r="W49" s="84"/>
      <c r="X49" s="84"/>
      <c r="Y49" s="84"/>
      <c r="Z49" s="84"/>
      <c r="AA49" s="84"/>
      <c r="AB49" s="84"/>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c r="BA49" s="84"/>
      <c r="BB49" s="84"/>
      <c r="BC49" s="84"/>
    </row>
    <row r="50" spans="1:92">
      <c r="B50" s="84"/>
      <c r="C50" s="84"/>
      <c r="D50" s="84"/>
      <c r="E50" s="84"/>
      <c r="F50" s="101"/>
      <c r="G50" s="84"/>
      <c r="H50" s="84"/>
      <c r="I50" s="84"/>
      <c r="J50" s="84"/>
      <c r="K50" s="84"/>
      <c r="L50" s="84"/>
      <c r="M50" s="84"/>
      <c r="N50" s="84"/>
      <c r="O50" s="84"/>
      <c r="P50" s="84"/>
      <c r="Q50" s="84"/>
      <c r="R50" s="84"/>
      <c r="S50" s="84"/>
      <c r="T50" s="84"/>
      <c r="U50" s="84"/>
      <c r="V50" s="84"/>
      <c r="W50" s="84"/>
      <c r="X50" s="84"/>
      <c r="Y50" s="84"/>
      <c r="Z50" s="84"/>
      <c r="AA50" s="84"/>
      <c r="AB50" s="84"/>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c r="BA50" s="84"/>
      <c r="BB50" s="84"/>
      <c r="BC50" s="84"/>
    </row>
    <row r="51" spans="1:92">
      <c r="B51" s="84"/>
      <c r="C51" s="84"/>
      <c r="D51" s="84"/>
      <c r="E51" s="84"/>
      <c r="F51" s="101"/>
      <c r="G51" s="84"/>
      <c r="H51" s="84"/>
      <c r="I51" s="84"/>
      <c r="J51" s="84"/>
      <c r="K51" s="84"/>
      <c r="L51" s="84"/>
      <c r="M51" s="84"/>
      <c r="N51" s="84"/>
      <c r="O51" s="84"/>
      <c r="P51" s="84"/>
      <c r="Q51" s="84"/>
      <c r="R51" s="84"/>
      <c r="S51" s="84"/>
      <c r="T51" s="84"/>
      <c r="U51" s="84"/>
      <c r="V51" s="84"/>
      <c r="W51" s="84"/>
      <c r="X51" s="84"/>
      <c r="Y51" s="84"/>
      <c r="Z51" s="84"/>
      <c r="AA51" s="84"/>
      <c r="AB51" s="84"/>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c r="BA51" s="84"/>
      <c r="BB51" s="84"/>
      <c r="BC51" s="84"/>
    </row>
    <row r="52" spans="1:92">
      <c r="B52" s="84"/>
      <c r="C52" s="84"/>
      <c r="D52" s="84"/>
      <c r="E52" s="84"/>
      <c r="F52" s="101"/>
      <c r="G52" s="84"/>
      <c r="H52" s="84"/>
      <c r="I52" s="84"/>
      <c r="J52" s="84"/>
      <c r="K52" s="84"/>
      <c r="L52" s="84"/>
      <c r="M52" s="84"/>
      <c r="N52" s="84"/>
      <c r="O52" s="84"/>
      <c r="P52" s="84"/>
      <c r="Q52" s="84"/>
      <c r="R52" s="84"/>
      <c r="S52" s="84"/>
      <c r="T52" s="84"/>
      <c r="U52" s="84"/>
      <c r="V52" s="84"/>
      <c r="W52" s="84"/>
      <c r="X52" s="84"/>
      <c r="Y52" s="84"/>
      <c r="Z52" s="84"/>
      <c r="AA52" s="84"/>
      <c r="AB52" s="84"/>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c r="BA52" s="84"/>
      <c r="BB52" s="84"/>
      <c r="BC52" s="84"/>
    </row>
    <row r="54" spans="1:92" ht="11.25" customHeight="1"/>
    <row r="55" spans="1:92" ht="11.25" customHeight="1"/>
    <row r="56" spans="1:92" ht="11.25" customHeight="1">
      <c r="A56" s="112"/>
      <c r="B56" s="7"/>
      <c r="C56" s="23"/>
      <c r="D56" s="23"/>
      <c r="E56" s="23"/>
      <c r="F56" s="23"/>
      <c r="G56" s="23"/>
      <c r="H56" s="23"/>
      <c r="I56" s="23"/>
      <c r="J56" s="23"/>
      <c r="K56" s="23"/>
      <c r="L56" s="23"/>
      <c r="M56" s="23"/>
      <c r="N56" s="23"/>
      <c r="O56" s="113"/>
      <c r="P56" s="113"/>
      <c r="Q56" s="113"/>
      <c r="R56" s="113"/>
      <c r="S56" s="113"/>
      <c r="T56" s="113"/>
      <c r="U56" s="113"/>
      <c r="V56" s="23"/>
      <c r="W56" s="23"/>
      <c r="X56" s="113"/>
      <c r="Y56" s="113"/>
      <c r="Z56" s="113"/>
      <c r="AA56" s="113"/>
      <c r="AB56" s="113"/>
      <c r="AC56" s="113"/>
      <c r="AD56" s="113"/>
      <c r="AE56" s="113"/>
      <c r="AF56" s="113"/>
      <c r="AG56" s="113"/>
      <c r="AH56" s="113"/>
      <c r="AI56" s="113"/>
      <c r="AJ56" s="113"/>
      <c r="AK56" s="113"/>
      <c r="AL56" s="113"/>
      <c r="AM56" s="113"/>
      <c r="AN56" s="113"/>
      <c r="AO56" s="113"/>
      <c r="AP56" s="113"/>
      <c r="AQ56" s="113"/>
      <c r="AR56" s="113"/>
      <c r="AS56" s="113"/>
      <c r="AT56" s="113"/>
      <c r="AU56" s="113"/>
      <c r="AV56" s="113"/>
      <c r="AW56" s="113"/>
      <c r="AX56" s="113"/>
      <c r="AY56" s="113"/>
      <c r="AZ56" s="113"/>
      <c r="BA56" s="113"/>
      <c r="BB56" s="113"/>
      <c r="BC56" s="113"/>
      <c r="BD56" s="113"/>
      <c r="BE56" s="113"/>
      <c r="BF56" s="113"/>
      <c r="BG56" s="113"/>
      <c r="BH56" s="113"/>
      <c r="BI56" s="113"/>
      <c r="BJ56" s="113"/>
      <c r="BK56" s="113"/>
      <c r="BL56" s="113"/>
      <c r="BM56" s="113"/>
      <c r="BN56" s="113"/>
      <c r="BO56" s="113"/>
      <c r="BP56" s="113"/>
      <c r="BQ56" s="113"/>
      <c r="BR56" s="113"/>
      <c r="BS56" s="113"/>
      <c r="BT56" s="113"/>
      <c r="BU56" s="113"/>
      <c r="BV56" s="113"/>
      <c r="BW56" s="113"/>
      <c r="BX56" s="113"/>
      <c r="BY56" s="113"/>
      <c r="BZ56" s="113"/>
      <c r="CA56" s="113"/>
      <c r="CB56" s="113"/>
      <c r="CC56" s="113"/>
      <c r="CD56" s="113"/>
      <c r="CE56" s="113"/>
      <c r="CF56" s="113"/>
      <c r="CG56" s="113"/>
      <c r="CH56" s="113"/>
      <c r="CI56" s="113"/>
      <c r="CJ56" s="113"/>
      <c r="CK56" s="113"/>
      <c r="CL56" s="113"/>
      <c r="CM56" s="113"/>
      <c r="CN56" s="7"/>
    </row>
  </sheetData>
  <mergeCells count="200">
    <mergeCell ref="B15:C15"/>
    <mergeCell ref="D15:G15"/>
    <mergeCell ref="H15:AK15"/>
    <mergeCell ref="AL15:AX15"/>
    <mergeCell ref="AY15:BC15"/>
    <mergeCell ref="BD15:BH15"/>
    <mergeCell ref="B17:C17"/>
    <mergeCell ref="D17:G17"/>
    <mergeCell ref="H17:AK17"/>
    <mergeCell ref="AL17:AX17"/>
    <mergeCell ref="AY17:BC17"/>
    <mergeCell ref="BD17:BH17"/>
    <mergeCell ref="B16:C16"/>
    <mergeCell ref="D16:G16"/>
    <mergeCell ref="H16:AK16"/>
    <mergeCell ref="AL16:AX16"/>
    <mergeCell ref="AY16:BC16"/>
    <mergeCell ref="BD16:BH16"/>
    <mergeCell ref="G2:R2"/>
    <mergeCell ref="T2:AB3"/>
    <mergeCell ref="AC2:AF2"/>
    <mergeCell ref="AI2:AX2"/>
    <mergeCell ref="BA2:BH2"/>
    <mergeCell ref="G3:R3"/>
    <mergeCell ref="AC3:AD3"/>
    <mergeCell ref="AE3:AF3"/>
    <mergeCell ref="AG3:AH3"/>
    <mergeCell ref="AI3:AJ3"/>
    <mergeCell ref="AW3:AX3"/>
    <mergeCell ref="AY3:AZ3"/>
    <mergeCell ref="BA3:BB3"/>
    <mergeCell ref="BC3:BD3"/>
    <mergeCell ref="BE3:BF3"/>
    <mergeCell ref="BG3:BH3"/>
    <mergeCell ref="AK3:AL3"/>
    <mergeCell ref="AM3:AN3"/>
    <mergeCell ref="AO3:AP3"/>
    <mergeCell ref="AQ3:AR3"/>
    <mergeCell ref="AS3:AT3"/>
    <mergeCell ref="AU3:AV3"/>
    <mergeCell ref="B5:BH6"/>
    <mergeCell ref="B8:BH8"/>
    <mergeCell ref="AL12:AX12"/>
    <mergeCell ref="B13:C14"/>
    <mergeCell ref="D13:G14"/>
    <mergeCell ref="H13:AK14"/>
    <mergeCell ref="AL13:AX14"/>
    <mergeCell ref="AY13:BC14"/>
    <mergeCell ref="BD13:BH14"/>
    <mergeCell ref="B9:AF9"/>
    <mergeCell ref="AG9:AW9"/>
    <mergeCell ref="AX9:BH9"/>
    <mergeCell ref="B10:AF10"/>
    <mergeCell ref="AG10:AW10"/>
    <mergeCell ref="AX10:BH10"/>
    <mergeCell ref="B20:C20"/>
    <mergeCell ref="D20:G20"/>
    <mergeCell ref="H20:AK20"/>
    <mergeCell ref="AL20:AX20"/>
    <mergeCell ref="AY20:BC20"/>
    <mergeCell ref="BD20:BH20"/>
    <mergeCell ref="B19:C19"/>
    <mergeCell ref="D19:G19"/>
    <mergeCell ref="H19:AK19"/>
    <mergeCell ref="AL19:AX19"/>
    <mergeCell ref="AY19:BC19"/>
    <mergeCell ref="BD19:BH19"/>
    <mergeCell ref="B23:C23"/>
    <mergeCell ref="D23:G23"/>
    <mergeCell ref="H23:AK23"/>
    <mergeCell ref="AL23:AX23"/>
    <mergeCell ref="AY23:BC23"/>
    <mergeCell ref="BD23:BH23"/>
    <mergeCell ref="B18:C18"/>
    <mergeCell ref="D18:G18"/>
    <mergeCell ref="H18:AK18"/>
    <mergeCell ref="AL18:AX18"/>
    <mergeCell ref="AY18:BC18"/>
    <mergeCell ref="BD18:BH18"/>
    <mergeCell ref="B22:C22"/>
    <mergeCell ref="D22:G22"/>
    <mergeCell ref="H22:AK22"/>
    <mergeCell ref="AL22:AX22"/>
    <mergeCell ref="AY22:BC22"/>
    <mergeCell ref="BD22:BH22"/>
    <mergeCell ref="B21:C21"/>
    <mergeCell ref="D21:G21"/>
    <mergeCell ref="H21:AK21"/>
    <mergeCell ref="AL21:AX21"/>
    <mergeCell ref="AY21:BC21"/>
    <mergeCell ref="BD21:BH21"/>
    <mergeCell ref="B25:C25"/>
    <mergeCell ref="D25:G25"/>
    <mergeCell ref="H25:AK25"/>
    <mergeCell ref="AL25:AX25"/>
    <mergeCell ref="AY25:BC25"/>
    <mergeCell ref="BD25:BH25"/>
    <mergeCell ref="B24:C24"/>
    <mergeCell ref="D24:G24"/>
    <mergeCell ref="H24:AK24"/>
    <mergeCell ref="AL24:AX24"/>
    <mergeCell ref="AY24:BC24"/>
    <mergeCell ref="BD24:BH24"/>
    <mergeCell ref="B27:C27"/>
    <mergeCell ref="D27:G27"/>
    <mergeCell ref="H27:AK27"/>
    <mergeCell ref="AL27:AX27"/>
    <mergeCell ref="AY27:BC27"/>
    <mergeCell ref="BD27:BH27"/>
    <mergeCell ref="B26:C26"/>
    <mergeCell ref="D26:G26"/>
    <mergeCell ref="H26:AK26"/>
    <mergeCell ref="AL26:AX26"/>
    <mergeCell ref="AY26:BC26"/>
    <mergeCell ref="BD26:BH26"/>
    <mergeCell ref="B29:C29"/>
    <mergeCell ref="D29:G29"/>
    <mergeCell ref="H29:AK29"/>
    <mergeCell ref="AL29:AX29"/>
    <mergeCell ref="AY29:BC29"/>
    <mergeCell ref="BD29:BH29"/>
    <mergeCell ref="B28:C28"/>
    <mergeCell ref="D28:G28"/>
    <mergeCell ref="H28:AK28"/>
    <mergeCell ref="AL28:AX28"/>
    <mergeCell ref="AY28:BC28"/>
    <mergeCell ref="BD28:BH28"/>
    <mergeCell ref="B31:C31"/>
    <mergeCell ref="D31:G31"/>
    <mergeCell ref="H31:AK31"/>
    <mergeCell ref="AL31:AX31"/>
    <mergeCell ref="AY31:BC31"/>
    <mergeCell ref="BD31:BH31"/>
    <mergeCell ref="B30:C30"/>
    <mergeCell ref="D30:G30"/>
    <mergeCell ref="H30:AK30"/>
    <mergeCell ref="AL30:AX30"/>
    <mergeCell ref="AY30:BC30"/>
    <mergeCell ref="BD30:BH30"/>
    <mergeCell ref="B33:C33"/>
    <mergeCell ref="D33:G33"/>
    <mergeCell ref="H33:AK33"/>
    <mergeCell ref="AL33:AX33"/>
    <mergeCell ref="AY33:BC33"/>
    <mergeCell ref="BD33:BH33"/>
    <mergeCell ref="B32:C32"/>
    <mergeCell ref="D32:G32"/>
    <mergeCell ref="H32:AK32"/>
    <mergeCell ref="AL32:AX32"/>
    <mergeCell ref="AY32:BC32"/>
    <mergeCell ref="BD32:BH32"/>
    <mergeCell ref="B35:C35"/>
    <mergeCell ref="D35:G35"/>
    <mergeCell ref="H35:AK35"/>
    <mergeCell ref="AL35:AX35"/>
    <mergeCell ref="AY35:BC35"/>
    <mergeCell ref="BD35:BH35"/>
    <mergeCell ref="B34:C34"/>
    <mergeCell ref="D34:G34"/>
    <mergeCell ref="H34:AK34"/>
    <mergeCell ref="AL34:AX34"/>
    <mergeCell ref="AY34:BC34"/>
    <mergeCell ref="BD34:BH34"/>
    <mergeCell ref="B37:C37"/>
    <mergeCell ref="D37:G37"/>
    <mergeCell ref="H37:AK37"/>
    <mergeCell ref="AL37:AX37"/>
    <mergeCell ref="AY37:BC37"/>
    <mergeCell ref="BD37:BH37"/>
    <mergeCell ref="B36:C36"/>
    <mergeCell ref="D36:G36"/>
    <mergeCell ref="H36:AK36"/>
    <mergeCell ref="AL36:AX36"/>
    <mergeCell ref="AY36:BC36"/>
    <mergeCell ref="BD36:BH36"/>
    <mergeCell ref="B39:C39"/>
    <mergeCell ref="D39:G39"/>
    <mergeCell ref="H39:AK39"/>
    <mergeCell ref="AL39:AX39"/>
    <mergeCell ref="AY39:BC39"/>
    <mergeCell ref="BD39:BH39"/>
    <mergeCell ref="B38:C38"/>
    <mergeCell ref="D38:G38"/>
    <mergeCell ref="H38:AK38"/>
    <mergeCell ref="AL38:AX38"/>
    <mergeCell ref="AY38:BC38"/>
    <mergeCell ref="BD38:BH38"/>
    <mergeCell ref="F44:BC44"/>
    <mergeCell ref="B41:C41"/>
    <mergeCell ref="D41:G41"/>
    <mergeCell ref="H41:AK41"/>
    <mergeCell ref="AL41:AX41"/>
    <mergeCell ref="AY41:BC41"/>
    <mergeCell ref="BD41:BH41"/>
    <mergeCell ref="B40:C40"/>
    <mergeCell ref="D40:G40"/>
    <mergeCell ref="H40:AK40"/>
    <mergeCell ref="AL40:AX40"/>
    <mergeCell ref="AY40:BC40"/>
    <mergeCell ref="BD40:BH40"/>
  </mergeCells>
  <phoneticPr fontId="2"/>
  <dataValidations count="1">
    <dataValidation type="list" allowBlank="1" showInputMessage="1" showErrorMessage="1" sqref="V56:W56 M56:N56" xr:uid="{00000000-0002-0000-1800-000000000000}">
      <formula1>"□,■"</formula1>
    </dataValidation>
  </dataValidations>
  <printOptions horizontalCentered="1"/>
  <pageMargins left="0.78740157480314965" right="0.39370078740157483" top="0.47244094488188981" bottom="0.47244094488188981" header="0.31496062992125984" footer="0.31496062992125984"/>
  <pageSetup paperSize="9" scale="90" orientation="portrait" r:id="rId1"/>
  <headerFooter>
    <oddHeader>&amp;R&amp;"ＭＳ ゴシック,標準"&amp;10&amp;A</oddHeader>
    <oddFooter>&amp;R【Ｈ２９】長期優良住宅化リフォーム推進事業</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33CCFF"/>
  </sheetPr>
  <dimension ref="A1:CN52"/>
  <sheetViews>
    <sheetView showGridLines="0" view="pageBreakPreview" zoomScaleNormal="100" zoomScaleSheetLayoutView="100" workbookViewId="0">
      <selection activeCell="B10" sqref="B10:BE10"/>
    </sheetView>
  </sheetViews>
  <sheetFormatPr defaultColWidth="1.6640625" defaultRowHeight="13.2"/>
  <cols>
    <col min="1" max="3" width="1.6640625" style="79"/>
    <col min="4" max="4" width="1.6640625" style="79" customWidth="1"/>
    <col min="5" max="5" width="1.6640625" style="79"/>
    <col min="6" max="6" width="1.6640625" style="85"/>
    <col min="7" max="16384" width="1.6640625" style="79"/>
  </cols>
  <sheetData>
    <row r="1" spans="1:92" ht="1.5" customHeight="1" thickBot="1"/>
    <row r="2" spans="1:92" ht="10.5" customHeight="1">
      <c r="A2" s="2"/>
      <c r="G2" s="1637" t="s">
        <v>15</v>
      </c>
      <c r="H2" s="1638"/>
      <c r="I2" s="1638"/>
      <c r="J2" s="1638"/>
      <c r="K2" s="1638"/>
      <c r="L2" s="1638"/>
      <c r="M2" s="1638"/>
      <c r="N2" s="1638"/>
      <c r="O2" s="1638"/>
      <c r="P2" s="1638"/>
      <c r="Q2" s="1638"/>
      <c r="R2" s="1639"/>
      <c r="S2" s="18"/>
      <c r="T2" s="1640" t="s">
        <v>12</v>
      </c>
      <c r="U2" s="1641"/>
      <c r="V2" s="1641"/>
      <c r="W2" s="1641"/>
      <c r="X2" s="1641"/>
      <c r="Y2" s="1641"/>
      <c r="Z2" s="1641"/>
      <c r="AA2" s="1641"/>
      <c r="AB2" s="1642"/>
      <c r="AC2" s="1829" t="s">
        <v>10</v>
      </c>
      <c r="AD2" s="1830"/>
      <c r="AE2" s="1830"/>
      <c r="AF2" s="1830"/>
      <c r="AG2" s="86"/>
      <c r="AH2" s="87"/>
      <c r="AI2" s="1831" t="s">
        <v>6</v>
      </c>
      <c r="AJ2" s="1830"/>
      <c r="AK2" s="1830"/>
      <c r="AL2" s="1830"/>
      <c r="AM2" s="1830"/>
      <c r="AN2" s="1830"/>
      <c r="AO2" s="1830"/>
      <c r="AP2" s="1830"/>
      <c r="AQ2" s="1830"/>
      <c r="AR2" s="1830"/>
      <c r="AS2" s="1830"/>
      <c r="AT2" s="1830"/>
      <c r="AU2" s="1830"/>
      <c r="AV2" s="1830"/>
      <c r="AW2" s="1830"/>
      <c r="AX2" s="1832"/>
      <c r="AY2" s="86"/>
      <c r="AZ2" s="87"/>
      <c r="BA2" s="1830" t="s">
        <v>11</v>
      </c>
      <c r="BB2" s="1830"/>
      <c r="BC2" s="1830"/>
      <c r="BD2" s="1830"/>
      <c r="BE2" s="1830"/>
      <c r="BF2" s="1830"/>
      <c r="BG2" s="1830"/>
      <c r="BH2" s="1832"/>
      <c r="BI2" s="8"/>
      <c r="BJ2" s="8"/>
      <c r="BK2" s="8"/>
      <c r="BL2" s="8"/>
      <c r="BM2" s="8"/>
    </row>
    <row r="3" spans="1:92" ht="24" customHeight="1" thickBot="1">
      <c r="A3" s="2"/>
      <c r="G3" s="1833" t="e">
        <f>#REF!</f>
        <v>#REF!</v>
      </c>
      <c r="H3" s="1834"/>
      <c r="I3" s="1834"/>
      <c r="J3" s="1834"/>
      <c r="K3" s="1834"/>
      <c r="L3" s="1834"/>
      <c r="M3" s="1834"/>
      <c r="N3" s="1834"/>
      <c r="O3" s="1834"/>
      <c r="P3" s="1834"/>
      <c r="Q3" s="1834"/>
      <c r="R3" s="1835"/>
      <c r="S3" s="82"/>
      <c r="T3" s="1643"/>
      <c r="U3" s="1644"/>
      <c r="V3" s="1644"/>
      <c r="W3" s="1644"/>
      <c r="X3" s="1644"/>
      <c r="Y3" s="1644"/>
      <c r="Z3" s="1644"/>
      <c r="AA3" s="1644"/>
      <c r="AB3" s="1645"/>
      <c r="AC3" s="1650">
        <v>2</v>
      </c>
      <c r="AD3" s="1651"/>
      <c r="AE3" s="1652">
        <v>9</v>
      </c>
      <c r="AF3" s="1653"/>
      <c r="AG3" s="1654" t="s">
        <v>14</v>
      </c>
      <c r="AH3" s="1655"/>
      <c r="AI3" s="1631" t="e">
        <f>#REF!</f>
        <v>#REF!</v>
      </c>
      <c r="AJ3" s="1628"/>
      <c r="AK3" s="1631" t="e">
        <f>#REF!</f>
        <v>#REF!</v>
      </c>
      <c r="AL3" s="1635"/>
      <c r="AM3" s="1627" t="e">
        <f>#REF!</f>
        <v>#REF!</v>
      </c>
      <c r="AN3" s="1628"/>
      <c r="AO3" s="1631" t="e">
        <f>#REF!</f>
        <v>#REF!</v>
      </c>
      <c r="AP3" s="1628"/>
      <c r="AQ3" s="1631" t="e">
        <f>#REF!</f>
        <v>#REF!</v>
      </c>
      <c r="AR3" s="1635"/>
      <c r="AS3" s="1627" t="e">
        <f>#REF!</f>
        <v>#REF!</v>
      </c>
      <c r="AT3" s="1628"/>
      <c r="AU3" s="1631" t="e">
        <f>#REF!</f>
        <v>#REF!</v>
      </c>
      <c r="AV3" s="1628"/>
      <c r="AW3" s="1631" t="e">
        <f>#REF!</f>
        <v>#REF!</v>
      </c>
      <c r="AX3" s="1632"/>
      <c r="AY3" s="1633" t="s">
        <v>14</v>
      </c>
      <c r="AZ3" s="1634"/>
      <c r="BA3" s="1631" t="e">
        <f>#REF!</f>
        <v>#REF!</v>
      </c>
      <c r="BB3" s="1635"/>
      <c r="BC3" s="1627" t="e">
        <f>#REF!</f>
        <v>#REF!</v>
      </c>
      <c r="BD3" s="1628"/>
      <c r="BE3" s="1629" t="e">
        <f>#REF!</f>
        <v>#REF!</v>
      </c>
      <c r="BF3" s="1630"/>
      <c r="BG3" s="1629" t="e">
        <f>#REF!</f>
        <v>#REF!</v>
      </c>
      <c r="BH3" s="1656"/>
    </row>
    <row r="4" spans="1:92" s="83" customFormat="1" ht="12.75" customHeight="1">
      <c r="A4" s="13"/>
      <c r="B4" s="13"/>
      <c r="C4" s="13"/>
      <c r="D4" s="13"/>
      <c r="K4" s="13"/>
      <c r="L4" s="13"/>
      <c r="M4" s="13"/>
      <c r="N4" s="13"/>
      <c r="O4" s="13"/>
      <c r="P4" s="22"/>
      <c r="Q4" s="13"/>
      <c r="R4" s="13"/>
      <c r="S4" s="13"/>
      <c r="T4" s="13"/>
      <c r="U4" s="13"/>
      <c r="V4" s="13"/>
      <c r="W4" s="13"/>
      <c r="X4" s="13"/>
      <c r="Y4" s="13"/>
      <c r="Z4" s="13"/>
      <c r="AA4" s="13"/>
      <c r="AB4" s="13"/>
      <c r="AC4" s="29"/>
      <c r="AD4" s="29" t="s">
        <v>64</v>
      </c>
      <c r="AE4" s="29"/>
      <c r="AF4" s="13"/>
      <c r="AG4" s="13"/>
      <c r="AH4" s="15"/>
      <c r="AI4" s="15"/>
      <c r="AJ4" s="13"/>
      <c r="AK4" s="13"/>
      <c r="AL4" s="13"/>
      <c r="AM4" s="13"/>
      <c r="AN4" s="13"/>
      <c r="AO4" s="13"/>
      <c r="AP4" s="13"/>
    </row>
    <row r="5" spans="1:92" ht="10.5" customHeight="1">
      <c r="B5" s="1805" t="s">
        <v>286</v>
      </c>
      <c r="C5" s="1805"/>
      <c r="D5" s="1805"/>
      <c r="E5" s="1805"/>
      <c r="F5" s="1805"/>
      <c r="G5" s="1805"/>
      <c r="H5" s="1805"/>
      <c r="I5" s="1805"/>
      <c r="J5" s="1805"/>
      <c r="K5" s="1805"/>
      <c r="L5" s="1805"/>
      <c r="M5" s="1805"/>
      <c r="N5" s="1805"/>
      <c r="O5" s="1805"/>
      <c r="P5" s="1805"/>
      <c r="Q5" s="1805"/>
      <c r="R5" s="1805"/>
      <c r="S5" s="1805"/>
      <c r="T5" s="1805"/>
      <c r="U5" s="1805"/>
      <c r="V5" s="1805"/>
      <c r="W5" s="1805"/>
      <c r="X5" s="1805"/>
      <c r="Y5" s="1805"/>
      <c r="Z5" s="1805"/>
      <c r="AA5" s="1805"/>
      <c r="AB5" s="1805"/>
      <c r="AC5" s="1805"/>
      <c r="AD5" s="1805"/>
      <c r="AE5" s="1805"/>
      <c r="AF5" s="1805"/>
      <c r="AG5" s="1805"/>
      <c r="AH5" s="1805"/>
      <c r="AI5" s="1805"/>
      <c r="AJ5" s="1805"/>
      <c r="AK5" s="1805"/>
      <c r="AL5" s="1805"/>
      <c r="AM5" s="1805"/>
      <c r="AN5" s="1805"/>
      <c r="AO5" s="1805"/>
      <c r="AP5" s="1805"/>
      <c r="AQ5" s="1805"/>
      <c r="AR5" s="1805"/>
      <c r="AS5" s="1805"/>
      <c r="AT5" s="1805"/>
      <c r="AU5" s="1805"/>
      <c r="AV5" s="1805"/>
      <c r="AW5" s="1805"/>
      <c r="AX5" s="1805"/>
      <c r="AY5" s="1805"/>
      <c r="AZ5" s="1805"/>
      <c r="BA5" s="1805"/>
      <c r="BB5" s="1805"/>
      <c r="BC5" s="1805"/>
      <c r="BD5" s="1805"/>
      <c r="BE5" s="1805"/>
      <c r="BF5" s="1805"/>
      <c r="BG5" s="1805"/>
      <c r="BH5" s="1805"/>
    </row>
    <row r="6" spans="1:92" ht="10.5" customHeight="1">
      <c r="B6" s="1805"/>
      <c r="C6" s="1805"/>
      <c r="D6" s="1805"/>
      <c r="E6" s="1805"/>
      <c r="F6" s="1805"/>
      <c r="G6" s="1805"/>
      <c r="H6" s="1805"/>
      <c r="I6" s="1805"/>
      <c r="J6" s="1805"/>
      <c r="K6" s="1805"/>
      <c r="L6" s="1805"/>
      <c r="M6" s="1805"/>
      <c r="N6" s="1805"/>
      <c r="O6" s="1805"/>
      <c r="P6" s="1805"/>
      <c r="Q6" s="1805"/>
      <c r="R6" s="1805"/>
      <c r="S6" s="1805"/>
      <c r="T6" s="1805"/>
      <c r="U6" s="1805"/>
      <c r="V6" s="1805"/>
      <c r="W6" s="1805"/>
      <c r="X6" s="1805"/>
      <c r="Y6" s="1805"/>
      <c r="Z6" s="1805"/>
      <c r="AA6" s="1805"/>
      <c r="AB6" s="1805"/>
      <c r="AC6" s="1805"/>
      <c r="AD6" s="1805"/>
      <c r="AE6" s="1805"/>
      <c r="AF6" s="1805"/>
      <c r="AG6" s="1805"/>
      <c r="AH6" s="1805"/>
      <c r="AI6" s="1805"/>
      <c r="AJ6" s="1805"/>
      <c r="AK6" s="1805"/>
      <c r="AL6" s="1805"/>
      <c r="AM6" s="1805"/>
      <c r="AN6" s="1805"/>
      <c r="AO6" s="1805"/>
      <c r="AP6" s="1805"/>
      <c r="AQ6" s="1805"/>
      <c r="AR6" s="1805"/>
      <c r="AS6" s="1805"/>
      <c r="AT6" s="1805"/>
      <c r="AU6" s="1805"/>
      <c r="AV6" s="1805"/>
      <c r="AW6" s="1805"/>
      <c r="AX6" s="1805"/>
      <c r="AY6" s="1805"/>
      <c r="AZ6" s="1805"/>
      <c r="BA6" s="1805"/>
      <c r="BB6" s="1805"/>
      <c r="BC6" s="1805"/>
      <c r="BD6" s="1805"/>
      <c r="BE6" s="1805"/>
      <c r="BF6" s="1805"/>
      <c r="BG6" s="1805"/>
      <c r="BH6" s="1805"/>
    </row>
    <row r="7" spans="1:92" ht="6" customHeight="1"/>
    <row r="8" spans="1:92" ht="13.5" customHeight="1">
      <c r="B8" s="1737" t="s">
        <v>257</v>
      </c>
      <c r="C8" s="1737"/>
      <c r="D8" s="1737"/>
      <c r="E8" s="1737"/>
      <c r="F8" s="1737"/>
      <c r="G8" s="1737"/>
      <c r="H8" s="1737"/>
      <c r="I8" s="1737"/>
      <c r="J8" s="1737"/>
      <c r="K8" s="1737"/>
      <c r="L8" s="1737"/>
      <c r="M8" s="1737"/>
      <c r="N8" s="1737"/>
      <c r="O8" s="1737"/>
      <c r="P8" s="1737"/>
      <c r="Q8" s="1737"/>
      <c r="R8" s="1737"/>
      <c r="S8" s="1737"/>
      <c r="T8" s="1737"/>
      <c r="U8" s="1737"/>
      <c r="V8" s="1737"/>
      <c r="W8" s="1737"/>
      <c r="X8" s="1737"/>
      <c r="Y8" s="1737"/>
      <c r="Z8" s="1737"/>
      <c r="AA8" s="1737"/>
      <c r="AB8" s="1737"/>
      <c r="AC8" s="1737"/>
      <c r="AD8" s="1737"/>
      <c r="AE8" s="1737"/>
      <c r="AF8" s="1737"/>
      <c r="AG8" s="1737"/>
      <c r="AH8" s="1737"/>
      <c r="AI8" s="1737"/>
      <c r="AJ8" s="1737"/>
      <c r="AK8" s="1737"/>
      <c r="AL8" s="1737"/>
      <c r="AM8" s="1737"/>
      <c r="AN8" s="1737"/>
      <c r="AO8" s="1737"/>
      <c r="AP8" s="1737"/>
      <c r="AQ8" s="1737"/>
      <c r="AR8" s="1737"/>
      <c r="AS8" s="1737"/>
      <c r="AT8" s="1737"/>
      <c r="AU8" s="1737"/>
      <c r="AV8" s="1737"/>
      <c r="AW8" s="1737"/>
      <c r="AX8" s="1737"/>
      <c r="AY8" s="1737"/>
      <c r="AZ8" s="1737"/>
      <c r="BA8" s="1737"/>
      <c r="BB8" s="1737"/>
      <c r="BC8" s="1737"/>
      <c r="BD8" s="1737"/>
      <c r="BE8" s="1737"/>
      <c r="BF8" s="1737"/>
      <c r="BG8" s="1737"/>
      <c r="BH8" s="1737"/>
      <c r="BI8" s="113"/>
      <c r="BJ8" s="113"/>
      <c r="BK8" s="113"/>
      <c r="BL8" s="113"/>
      <c r="BM8" s="113"/>
      <c r="BN8" s="113"/>
      <c r="BO8" s="113"/>
      <c r="BP8" s="113"/>
      <c r="BQ8" s="113"/>
      <c r="BR8" s="113"/>
      <c r="BS8" s="113"/>
      <c r="BT8" s="113"/>
      <c r="BU8" s="113"/>
      <c r="BV8" s="113"/>
      <c r="BW8" s="113"/>
      <c r="BX8" s="113"/>
      <c r="BY8" s="113"/>
      <c r="BZ8" s="113"/>
      <c r="CA8" s="113"/>
      <c r="CB8" s="113"/>
      <c r="CC8" s="113"/>
      <c r="CD8" s="113"/>
      <c r="CE8" s="113"/>
      <c r="CF8" s="113"/>
      <c r="CG8" s="113"/>
      <c r="CH8" s="113"/>
      <c r="CI8" s="113"/>
      <c r="CJ8" s="113"/>
      <c r="CK8" s="113"/>
      <c r="CL8" s="113"/>
      <c r="CM8" s="113"/>
      <c r="CN8" s="7"/>
    </row>
    <row r="9" spans="1:92" s="88" customFormat="1" ht="14.25" customHeight="1">
      <c r="B9" s="1825" t="s">
        <v>251</v>
      </c>
      <c r="C9" s="1825"/>
      <c r="D9" s="1825"/>
      <c r="E9" s="1825"/>
      <c r="F9" s="1825"/>
      <c r="G9" s="1825"/>
      <c r="H9" s="1825"/>
      <c r="I9" s="1825"/>
      <c r="J9" s="1825"/>
      <c r="K9" s="1825"/>
      <c r="L9" s="1825"/>
      <c r="M9" s="1825"/>
      <c r="N9" s="1825"/>
      <c r="O9" s="1825"/>
      <c r="P9" s="1825"/>
      <c r="Q9" s="1825"/>
      <c r="R9" s="1825"/>
      <c r="S9" s="1825"/>
      <c r="T9" s="1825"/>
      <c r="U9" s="1825"/>
      <c r="V9" s="1825"/>
      <c r="W9" s="1825"/>
      <c r="X9" s="1825"/>
      <c r="Y9" s="1825"/>
      <c r="Z9" s="1825"/>
      <c r="AA9" s="1825"/>
      <c r="AB9" s="1825"/>
      <c r="AC9" s="1825"/>
      <c r="AD9" s="1825"/>
      <c r="AE9" s="1825"/>
      <c r="AF9" s="1825"/>
      <c r="AG9" s="1826" t="s">
        <v>252</v>
      </c>
      <c r="AH9" s="1826"/>
      <c r="AI9" s="1826"/>
      <c r="AJ9" s="1826"/>
      <c r="AK9" s="1826"/>
      <c r="AL9" s="1826"/>
      <c r="AM9" s="1826"/>
      <c r="AN9" s="1826"/>
      <c r="AO9" s="1826"/>
      <c r="AP9" s="1826"/>
      <c r="AQ9" s="1826"/>
      <c r="AR9" s="1826"/>
      <c r="AS9" s="1826"/>
      <c r="AT9" s="1826"/>
      <c r="AU9" s="1826"/>
      <c r="AV9" s="1826"/>
      <c r="AW9" s="1826"/>
      <c r="AX9" s="1826" t="s">
        <v>256</v>
      </c>
      <c r="AY9" s="1826"/>
      <c r="AZ9" s="1826"/>
      <c r="BA9" s="1826"/>
      <c r="BB9" s="1826"/>
      <c r="BC9" s="1826"/>
      <c r="BD9" s="1826"/>
      <c r="BE9" s="1826"/>
      <c r="BF9" s="1826"/>
      <c r="BG9" s="1826"/>
      <c r="BH9" s="1826"/>
    </row>
    <row r="10" spans="1:92" s="88" customFormat="1" ht="22.5" customHeight="1">
      <c r="B10" s="1827" t="s">
        <v>260</v>
      </c>
      <c r="C10" s="1827"/>
      <c r="D10" s="1827"/>
      <c r="E10" s="1827"/>
      <c r="F10" s="1827"/>
      <c r="G10" s="1827"/>
      <c r="H10" s="1827"/>
      <c r="I10" s="1827"/>
      <c r="J10" s="1827"/>
      <c r="K10" s="1827"/>
      <c r="L10" s="1827"/>
      <c r="M10" s="1827"/>
      <c r="N10" s="1827"/>
      <c r="O10" s="1827"/>
      <c r="P10" s="1827"/>
      <c r="Q10" s="1827"/>
      <c r="R10" s="1827"/>
      <c r="S10" s="1827"/>
      <c r="T10" s="1827"/>
      <c r="U10" s="1827"/>
      <c r="V10" s="1827"/>
      <c r="W10" s="1827"/>
      <c r="X10" s="1827"/>
      <c r="Y10" s="1827"/>
      <c r="Z10" s="1827"/>
      <c r="AA10" s="1827"/>
      <c r="AB10" s="1827"/>
      <c r="AC10" s="1827"/>
      <c r="AD10" s="1827"/>
      <c r="AE10" s="1827"/>
      <c r="AF10" s="1827"/>
      <c r="AG10" s="1828" t="s">
        <v>261</v>
      </c>
      <c r="AH10" s="1828"/>
      <c r="AI10" s="1828"/>
      <c r="AJ10" s="1828"/>
      <c r="AK10" s="1828"/>
      <c r="AL10" s="1828"/>
      <c r="AM10" s="1828"/>
      <c r="AN10" s="1828"/>
      <c r="AO10" s="1828"/>
      <c r="AP10" s="1828"/>
      <c r="AQ10" s="1828"/>
      <c r="AR10" s="1828"/>
      <c r="AS10" s="1828"/>
      <c r="AT10" s="1828"/>
      <c r="AU10" s="1828"/>
      <c r="AV10" s="1828"/>
      <c r="AW10" s="1828"/>
      <c r="AX10" s="1828" t="s">
        <v>255</v>
      </c>
      <c r="AY10" s="1828"/>
      <c r="AZ10" s="1828"/>
      <c r="BA10" s="1828"/>
      <c r="BB10" s="1828"/>
      <c r="BC10" s="1828"/>
      <c r="BD10" s="1828"/>
      <c r="BE10" s="1828"/>
      <c r="BF10" s="1828"/>
      <c r="BG10" s="1828"/>
      <c r="BH10" s="1828"/>
    </row>
    <row r="11" spans="1:92" s="88" customFormat="1" ht="13.8" thickBot="1">
      <c r="B11" s="89"/>
      <c r="C11" s="89"/>
      <c r="D11" s="89"/>
      <c r="E11" s="89"/>
      <c r="F11" s="90"/>
      <c r="G11" s="89"/>
      <c r="H11" s="89"/>
      <c r="I11" s="89"/>
      <c r="J11" s="89"/>
      <c r="K11" s="89"/>
      <c r="L11" s="89"/>
      <c r="M11" s="89"/>
      <c r="N11" s="89"/>
      <c r="O11" s="89"/>
      <c r="P11" s="89"/>
      <c r="Q11" s="89"/>
      <c r="R11" s="89"/>
      <c r="S11" s="89"/>
      <c r="T11" s="89"/>
      <c r="U11" s="89"/>
      <c r="V11" s="89"/>
      <c r="W11" s="89"/>
      <c r="X11" s="89"/>
      <c r="Y11" s="89"/>
      <c r="Z11" s="89"/>
      <c r="AA11" s="89"/>
      <c r="AB11" s="89"/>
      <c r="AC11" s="89"/>
      <c r="AD11" s="89"/>
      <c r="AE11" s="89"/>
      <c r="AF11" s="89"/>
      <c r="AG11" s="89"/>
      <c r="AH11" s="89"/>
      <c r="AI11" s="89"/>
      <c r="AJ11" s="89"/>
      <c r="AK11" s="89"/>
      <c r="AL11" s="89"/>
      <c r="AM11" s="89"/>
      <c r="AN11" s="89"/>
      <c r="AO11" s="89"/>
      <c r="AP11" s="89"/>
      <c r="AQ11" s="89"/>
      <c r="AR11" s="89"/>
      <c r="AS11" s="89"/>
      <c r="AT11" s="89"/>
      <c r="AU11" s="89"/>
      <c r="BA11" s="89"/>
      <c r="BB11" s="89"/>
      <c r="BC11" s="89"/>
      <c r="BH11" s="91" t="s">
        <v>248</v>
      </c>
    </row>
    <row r="12" spans="1:92" s="96" customFormat="1" ht="11.25" customHeight="1">
      <c r="B12" s="1809" t="s">
        <v>125</v>
      </c>
      <c r="C12" s="1810"/>
      <c r="D12" s="1813" t="s">
        <v>126</v>
      </c>
      <c r="E12" s="1810"/>
      <c r="F12" s="1810"/>
      <c r="G12" s="1810"/>
      <c r="H12" s="1814" t="s">
        <v>266</v>
      </c>
      <c r="I12" s="1815"/>
      <c r="J12" s="1815"/>
      <c r="K12" s="1815"/>
      <c r="L12" s="1815"/>
      <c r="M12" s="1815"/>
      <c r="N12" s="1815"/>
      <c r="O12" s="1815"/>
      <c r="P12" s="1815"/>
      <c r="Q12" s="1815"/>
      <c r="R12" s="1815"/>
      <c r="S12" s="1815"/>
      <c r="T12" s="1815"/>
      <c r="U12" s="1815"/>
      <c r="V12" s="1815"/>
      <c r="W12" s="1815"/>
      <c r="X12" s="1815"/>
      <c r="Y12" s="1815"/>
      <c r="Z12" s="1815"/>
      <c r="AA12" s="1815"/>
      <c r="AB12" s="1815"/>
      <c r="AC12" s="1815"/>
      <c r="AD12" s="1815"/>
      <c r="AE12" s="1815"/>
      <c r="AF12" s="1815"/>
      <c r="AG12" s="1815"/>
      <c r="AH12" s="1815"/>
      <c r="AI12" s="1815"/>
      <c r="AJ12" s="1815"/>
      <c r="AK12" s="1816"/>
      <c r="AL12" s="1810" t="s">
        <v>143</v>
      </c>
      <c r="AM12" s="1810"/>
      <c r="AN12" s="1810"/>
      <c r="AO12" s="1810"/>
      <c r="AP12" s="1810"/>
      <c r="AQ12" s="1810"/>
      <c r="AR12" s="1810"/>
      <c r="AS12" s="1810"/>
      <c r="AT12" s="1810"/>
      <c r="AU12" s="1810"/>
      <c r="AV12" s="1810"/>
      <c r="AW12" s="1810"/>
      <c r="AX12" s="1810"/>
      <c r="AY12" s="1813" t="s">
        <v>141</v>
      </c>
      <c r="AZ12" s="1813"/>
      <c r="BA12" s="1813"/>
      <c r="BB12" s="1813"/>
      <c r="BC12" s="1843"/>
      <c r="BD12" s="1840" t="s">
        <v>247</v>
      </c>
      <c r="BE12" s="1824"/>
      <c r="BF12" s="1824"/>
      <c r="BG12" s="1824"/>
      <c r="BH12" s="1824"/>
    </row>
    <row r="13" spans="1:92" s="96" customFormat="1" ht="11.4" thickBot="1">
      <c r="B13" s="1811"/>
      <c r="C13" s="1812"/>
      <c r="D13" s="1812"/>
      <c r="E13" s="1812"/>
      <c r="F13" s="1812"/>
      <c r="G13" s="1812"/>
      <c r="H13" s="1817"/>
      <c r="I13" s="1818"/>
      <c r="J13" s="1818"/>
      <c r="K13" s="1818"/>
      <c r="L13" s="1818"/>
      <c r="M13" s="1818"/>
      <c r="N13" s="1818"/>
      <c r="O13" s="1818"/>
      <c r="P13" s="1818"/>
      <c r="Q13" s="1818"/>
      <c r="R13" s="1818"/>
      <c r="S13" s="1818"/>
      <c r="T13" s="1818"/>
      <c r="U13" s="1818"/>
      <c r="V13" s="1818"/>
      <c r="W13" s="1818"/>
      <c r="X13" s="1818"/>
      <c r="Y13" s="1818"/>
      <c r="Z13" s="1818"/>
      <c r="AA13" s="1818"/>
      <c r="AB13" s="1818"/>
      <c r="AC13" s="1818"/>
      <c r="AD13" s="1818"/>
      <c r="AE13" s="1818"/>
      <c r="AF13" s="1818"/>
      <c r="AG13" s="1818"/>
      <c r="AH13" s="1818"/>
      <c r="AI13" s="1818"/>
      <c r="AJ13" s="1818"/>
      <c r="AK13" s="1819"/>
      <c r="AL13" s="1812"/>
      <c r="AM13" s="1812"/>
      <c r="AN13" s="1812"/>
      <c r="AO13" s="1812"/>
      <c r="AP13" s="1812"/>
      <c r="AQ13" s="1812"/>
      <c r="AR13" s="1812"/>
      <c r="AS13" s="1812"/>
      <c r="AT13" s="1812"/>
      <c r="AU13" s="1812"/>
      <c r="AV13" s="1812"/>
      <c r="AW13" s="1812"/>
      <c r="AX13" s="1812"/>
      <c r="AY13" s="1821"/>
      <c r="AZ13" s="1821"/>
      <c r="BA13" s="1821"/>
      <c r="BB13" s="1821"/>
      <c r="BC13" s="1844"/>
      <c r="BD13" s="1840"/>
      <c r="BE13" s="1824"/>
      <c r="BF13" s="1824"/>
      <c r="BG13" s="1824"/>
      <c r="BH13" s="1824"/>
    </row>
    <row r="14" spans="1:92" ht="36" customHeight="1">
      <c r="B14" s="1779" t="s">
        <v>25</v>
      </c>
      <c r="C14" s="1786"/>
      <c r="D14" s="1781" t="s">
        <v>127</v>
      </c>
      <c r="E14" s="1781"/>
      <c r="F14" s="1781"/>
      <c r="G14" s="1781"/>
      <c r="H14" s="1782" t="s">
        <v>77</v>
      </c>
      <c r="I14" s="1783"/>
      <c r="J14" s="1783"/>
      <c r="K14" s="1783"/>
      <c r="L14" s="1783"/>
      <c r="M14" s="1783"/>
      <c r="N14" s="1783"/>
      <c r="O14" s="1783"/>
      <c r="P14" s="1783"/>
      <c r="Q14" s="1783"/>
      <c r="R14" s="1783"/>
      <c r="S14" s="1783"/>
      <c r="T14" s="1783"/>
      <c r="U14" s="1783"/>
      <c r="V14" s="1783"/>
      <c r="W14" s="1783"/>
      <c r="X14" s="1783"/>
      <c r="Y14" s="1783"/>
      <c r="Z14" s="1783"/>
      <c r="AA14" s="1783"/>
      <c r="AB14" s="1783"/>
      <c r="AC14" s="1783"/>
      <c r="AD14" s="1783"/>
      <c r="AE14" s="1783"/>
      <c r="AF14" s="1783"/>
      <c r="AG14" s="1783"/>
      <c r="AH14" s="1783"/>
      <c r="AI14" s="1783"/>
      <c r="AJ14" s="1783"/>
      <c r="AK14" s="1784"/>
      <c r="AL14" s="1841" t="s">
        <v>234</v>
      </c>
      <c r="AM14" s="1841"/>
      <c r="AN14" s="1841"/>
      <c r="AO14" s="1841"/>
      <c r="AP14" s="1841"/>
      <c r="AQ14" s="1841"/>
      <c r="AR14" s="1841"/>
      <c r="AS14" s="1841"/>
      <c r="AT14" s="1841"/>
      <c r="AU14" s="1841"/>
      <c r="AV14" s="1841"/>
      <c r="AW14" s="1841"/>
      <c r="AX14" s="1841"/>
      <c r="AY14" s="1786" t="s">
        <v>142</v>
      </c>
      <c r="AZ14" s="1786"/>
      <c r="BA14" s="1786"/>
      <c r="BB14" s="1786"/>
      <c r="BC14" s="1842"/>
      <c r="BD14" s="1779" t="s">
        <v>142</v>
      </c>
      <c r="BE14" s="1786"/>
      <c r="BF14" s="1786"/>
      <c r="BG14" s="1786"/>
      <c r="BH14" s="1786"/>
      <c r="BI14" s="97"/>
      <c r="BJ14" s="97"/>
      <c r="BK14" s="97"/>
      <c r="BL14" s="97"/>
      <c r="BM14" s="97"/>
      <c r="BN14" s="97"/>
      <c r="BO14" s="97"/>
      <c r="BP14" s="97"/>
      <c r="BQ14" s="97"/>
      <c r="BR14" s="97"/>
      <c r="BS14" s="97"/>
      <c r="BT14" s="97"/>
    </row>
    <row r="15" spans="1:92" ht="16.5" customHeight="1">
      <c r="B15" s="1769" t="s">
        <v>134</v>
      </c>
      <c r="C15" s="1770"/>
      <c r="D15" s="1771" t="s">
        <v>226</v>
      </c>
      <c r="E15" s="1771"/>
      <c r="F15" s="1771"/>
      <c r="G15" s="1771"/>
      <c r="H15" s="1772" t="s">
        <v>227</v>
      </c>
      <c r="I15" s="1773"/>
      <c r="J15" s="1773"/>
      <c r="K15" s="1773"/>
      <c r="L15" s="1773"/>
      <c r="M15" s="1773"/>
      <c r="N15" s="1773"/>
      <c r="O15" s="1773"/>
      <c r="P15" s="1773"/>
      <c r="Q15" s="1773"/>
      <c r="R15" s="1773"/>
      <c r="S15" s="1773"/>
      <c r="T15" s="1773"/>
      <c r="U15" s="1773"/>
      <c r="V15" s="1773"/>
      <c r="W15" s="1773"/>
      <c r="X15" s="1773"/>
      <c r="Y15" s="1773"/>
      <c r="Z15" s="1773"/>
      <c r="AA15" s="1773"/>
      <c r="AB15" s="1773"/>
      <c r="AC15" s="1773"/>
      <c r="AD15" s="1773"/>
      <c r="AE15" s="1773"/>
      <c r="AF15" s="1773"/>
      <c r="AG15" s="1773"/>
      <c r="AH15" s="1773"/>
      <c r="AI15" s="1773"/>
      <c r="AJ15" s="1773"/>
      <c r="AK15" s="1774"/>
      <c r="AL15" s="1775" t="s">
        <v>175</v>
      </c>
      <c r="AM15" s="1775"/>
      <c r="AN15" s="1775"/>
      <c r="AO15" s="1775"/>
      <c r="AP15" s="1775"/>
      <c r="AQ15" s="1775"/>
      <c r="AR15" s="1775"/>
      <c r="AS15" s="1775"/>
      <c r="AT15" s="1775"/>
      <c r="AU15" s="1775"/>
      <c r="AV15" s="1775"/>
      <c r="AW15" s="1775"/>
      <c r="AX15" s="1775"/>
      <c r="AY15" s="1776" t="s">
        <v>142</v>
      </c>
      <c r="AZ15" s="1776"/>
      <c r="BA15" s="1776"/>
      <c r="BB15" s="1776"/>
      <c r="BC15" s="1839"/>
      <c r="BD15" s="1769" t="s">
        <v>142</v>
      </c>
      <c r="BE15" s="1776"/>
      <c r="BF15" s="1776"/>
      <c r="BG15" s="1776"/>
      <c r="BH15" s="1776"/>
      <c r="BI15" s="97"/>
      <c r="BJ15" s="97"/>
      <c r="BK15" s="97"/>
      <c r="BL15" s="97"/>
      <c r="BM15" s="97"/>
      <c r="BN15" s="97"/>
      <c r="BO15" s="97"/>
      <c r="BP15" s="97"/>
      <c r="BQ15" s="97"/>
      <c r="BR15" s="97"/>
      <c r="BS15" s="97"/>
      <c r="BT15" s="97"/>
    </row>
    <row r="16" spans="1:92" ht="49.5" customHeight="1">
      <c r="B16" s="1769" t="s">
        <v>92</v>
      </c>
      <c r="C16" s="1770"/>
      <c r="D16" s="1771" t="s">
        <v>225</v>
      </c>
      <c r="E16" s="1771"/>
      <c r="F16" s="1771"/>
      <c r="G16" s="1771"/>
      <c r="H16" s="1772" t="s">
        <v>78</v>
      </c>
      <c r="I16" s="1773"/>
      <c r="J16" s="1773"/>
      <c r="K16" s="1773"/>
      <c r="L16" s="1773"/>
      <c r="M16" s="1773"/>
      <c r="N16" s="1773"/>
      <c r="O16" s="1773"/>
      <c r="P16" s="1773"/>
      <c r="Q16" s="1773"/>
      <c r="R16" s="1773"/>
      <c r="S16" s="1773"/>
      <c r="T16" s="1773"/>
      <c r="U16" s="1773"/>
      <c r="V16" s="1773"/>
      <c r="W16" s="1773"/>
      <c r="X16" s="1773"/>
      <c r="Y16" s="1773"/>
      <c r="Z16" s="1773"/>
      <c r="AA16" s="1773"/>
      <c r="AB16" s="1773"/>
      <c r="AC16" s="1773"/>
      <c r="AD16" s="1773"/>
      <c r="AE16" s="1773"/>
      <c r="AF16" s="1773"/>
      <c r="AG16" s="1773"/>
      <c r="AH16" s="1773"/>
      <c r="AI16" s="1773"/>
      <c r="AJ16" s="1773"/>
      <c r="AK16" s="1774"/>
      <c r="AL16" s="1775" t="s">
        <v>144</v>
      </c>
      <c r="AM16" s="1775"/>
      <c r="AN16" s="1775"/>
      <c r="AO16" s="1775"/>
      <c r="AP16" s="1775"/>
      <c r="AQ16" s="1775"/>
      <c r="AR16" s="1775"/>
      <c r="AS16" s="1775"/>
      <c r="AT16" s="1775"/>
      <c r="AU16" s="1775"/>
      <c r="AV16" s="1775"/>
      <c r="AW16" s="1775"/>
      <c r="AX16" s="1775"/>
      <c r="AY16" s="1776" t="s">
        <v>142</v>
      </c>
      <c r="AZ16" s="1776"/>
      <c r="BA16" s="1776"/>
      <c r="BB16" s="1776"/>
      <c r="BC16" s="1839"/>
      <c r="BD16" s="1769" t="s">
        <v>142</v>
      </c>
      <c r="BE16" s="1776"/>
      <c r="BF16" s="1776"/>
      <c r="BG16" s="1776"/>
      <c r="BH16" s="1776"/>
      <c r="BI16" s="97"/>
      <c r="BJ16" s="97"/>
      <c r="BK16" s="97"/>
      <c r="BL16" s="97"/>
      <c r="BM16" s="97"/>
      <c r="BN16" s="97"/>
      <c r="BO16" s="97"/>
      <c r="BP16" s="97"/>
      <c r="BQ16" s="97"/>
      <c r="BR16" s="97"/>
      <c r="BS16" s="97"/>
      <c r="BT16" s="97"/>
    </row>
    <row r="17" spans="2:72" ht="28.5" customHeight="1">
      <c r="B17" s="1769" t="s">
        <v>94</v>
      </c>
      <c r="C17" s="1770"/>
      <c r="D17" s="1771" t="s">
        <v>225</v>
      </c>
      <c r="E17" s="1771"/>
      <c r="F17" s="1771"/>
      <c r="G17" s="1771"/>
      <c r="H17" s="1772" t="s">
        <v>162</v>
      </c>
      <c r="I17" s="1773"/>
      <c r="J17" s="1773"/>
      <c r="K17" s="1773"/>
      <c r="L17" s="1773"/>
      <c r="M17" s="1773"/>
      <c r="N17" s="1773"/>
      <c r="O17" s="1773"/>
      <c r="P17" s="1773"/>
      <c r="Q17" s="1773"/>
      <c r="R17" s="1773"/>
      <c r="S17" s="1773"/>
      <c r="T17" s="1773"/>
      <c r="U17" s="1773"/>
      <c r="V17" s="1773"/>
      <c r="W17" s="1773"/>
      <c r="X17" s="1773"/>
      <c r="Y17" s="1773"/>
      <c r="Z17" s="1773"/>
      <c r="AA17" s="1773"/>
      <c r="AB17" s="1773"/>
      <c r="AC17" s="1773"/>
      <c r="AD17" s="1773"/>
      <c r="AE17" s="1773"/>
      <c r="AF17" s="1773"/>
      <c r="AG17" s="1773"/>
      <c r="AH17" s="1773"/>
      <c r="AI17" s="1773"/>
      <c r="AJ17" s="1773"/>
      <c r="AK17" s="1774"/>
      <c r="AL17" s="1804" t="s">
        <v>262</v>
      </c>
      <c r="AM17" s="1804"/>
      <c r="AN17" s="1804"/>
      <c r="AO17" s="1804"/>
      <c r="AP17" s="1804"/>
      <c r="AQ17" s="1804"/>
      <c r="AR17" s="1804"/>
      <c r="AS17" s="1804"/>
      <c r="AT17" s="1804"/>
      <c r="AU17" s="1804"/>
      <c r="AV17" s="1804"/>
      <c r="AW17" s="1804"/>
      <c r="AX17" s="1804"/>
      <c r="AY17" s="1776" t="s">
        <v>71</v>
      </c>
      <c r="AZ17" s="1776"/>
      <c r="BA17" s="1776"/>
      <c r="BB17" s="1776"/>
      <c r="BC17" s="1777"/>
      <c r="BD17" s="1778" t="s">
        <v>71</v>
      </c>
      <c r="BE17" s="1776"/>
      <c r="BF17" s="1776"/>
      <c r="BG17" s="1776"/>
      <c r="BH17" s="1776"/>
      <c r="BI17" s="97"/>
      <c r="BJ17" s="97"/>
      <c r="BK17" s="97"/>
      <c r="BL17" s="97"/>
      <c r="BM17" s="97"/>
      <c r="BN17" s="97"/>
      <c r="BO17" s="97"/>
      <c r="BP17" s="97"/>
      <c r="BQ17" s="97"/>
      <c r="BR17" s="97"/>
      <c r="BS17" s="97"/>
      <c r="BT17" s="97"/>
    </row>
    <row r="18" spans="2:72" ht="28.5" customHeight="1">
      <c r="B18" s="1769" t="s">
        <v>95</v>
      </c>
      <c r="C18" s="1770"/>
      <c r="D18" s="1771" t="s">
        <v>128</v>
      </c>
      <c r="E18" s="1771"/>
      <c r="F18" s="1771"/>
      <c r="G18" s="1771"/>
      <c r="H18" s="1772" t="s">
        <v>79</v>
      </c>
      <c r="I18" s="1773"/>
      <c r="J18" s="1773"/>
      <c r="K18" s="1773"/>
      <c r="L18" s="1773"/>
      <c r="M18" s="1773"/>
      <c r="N18" s="1773"/>
      <c r="O18" s="1773"/>
      <c r="P18" s="1773"/>
      <c r="Q18" s="1773"/>
      <c r="R18" s="1773"/>
      <c r="S18" s="1773"/>
      <c r="T18" s="1773"/>
      <c r="U18" s="1773"/>
      <c r="V18" s="1773"/>
      <c r="W18" s="1773"/>
      <c r="X18" s="1773"/>
      <c r="Y18" s="1773"/>
      <c r="Z18" s="1773"/>
      <c r="AA18" s="1773"/>
      <c r="AB18" s="1773"/>
      <c r="AC18" s="1773"/>
      <c r="AD18" s="1773"/>
      <c r="AE18" s="1773"/>
      <c r="AF18" s="1773"/>
      <c r="AG18" s="1773"/>
      <c r="AH18" s="1773"/>
      <c r="AI18" s="1773"/>
      <c r="AJ18" s="1773"/>
      <c r="AK18" s="1774"/>
      <c r="AL18" s="1775" t="s">
        <v>145</v>
      </c>
      <c r="AM18" s="1775"/>
      <c r="AN18" s="1775"/>
      <c r="AO18" s="1775"/>
      <c r="AP18" s="1775"/>
      <c r="AQ18" s="1775"/>
      <c r="AR18" s="1775"/>
      <c r="AS18" s="1775"/>
      <c r="AT18" s="1775"/>
      <c r="AU18" s="1775"/>
      <c r="AV18" s="1775"/>
      <c r="AW18" s="1775"/>
      <c r="AX18" s="1775"/>
      <c r="AY18" s="1776" t="s">
        <v>142</v>
      </c>
      <c r="AZ18" s="1776"/>
      <c r="BA18" s="1776"/>
      <c r="BB18" s="1776"/>
      <c r="BC18" s="1839"/>
      <c r="BD18" s="1769" t="s">
        <v>142</v>
      </c>
      <c r="BE18" s="1776"/>
      <c r="BF18" s="1776"/>
      <c r="BG18" s="1776"/>
      <c r="BH18" s="1776"/>
      <c r="BI18" s="97"/>
      <c r="BJ18" s="97"/>
      <c r="BK18" s="97"/>
      <c r="BL18" s="97"/>
      <c r="BM18" s="97"/>
      <c r="BN18" s="97"/>
      <c r="BO18" s="97"/>
      <c r="BP18" s="97"/>
      <c r="BQ18" s="97"/>
      <c r="BR18" s="97"/>
      <c r="BS18" s="97"/>
      <c r="BT18" s="97"/>
    </row>
    <row r="19" spans="2:72" ht="28.5" customHeight="1">
      <c r="B19" s="1769" t="s">
        <v>96</v>
      </c>
      <c r="C19" s="1770"/>
      <c r="D19" s="1771" t="s">
        <v>129</v>
      </c>
      <c r="E19" s="1771"/>
      <c r="F19" s="1771"/>
      <c r="G19" s="1771"/>
      <c r="H19" s="1772" t="s">
        <v>147</v>
      </c>
      <c r="I19" s="1773"/>
      <c r="J19" s="1773"/>
      <c r="K19" s="1773"/>
      <c r="L19" s="1773"/>
      <c r="M19" s="1773"/>
      <c r="N19" s="1773"/>
      <c r="O19" s="1773"/>
      <c r="P19" s="1773"/>
      <c r="Q19" s="1773"/>
      <c r="R19" s="1773"/>
      <c r="S19" s="1773"/>
      <c r="T19" s="1773"/>
      <c r="U19" s="1773"/>
      <c r="V19" s="1773"/>
      <c r="W19" s="1773"/>
      <c r="X19" s="1773"/>
      <c r="Y19" s="1773"/>
      <c r="Z19" s="1773"/>
      <c r="AA19" s="1773"/>
      <c r="AB19" s="1773"/>
      <c r="AC19" s="1773"/>
      <c r="AD19" s="1773"/>
      <c r="AE19" s="1773"/>
      <c r="AF19" s="1773"/>
      <c r="AG19" s="1773"/>
      <c r="AH19" s="1773"/>
      <c r="AI19" s="1773"/>
      <c r="AJ19" s="1773"/>
      <c r="AK19" s="1774"/>
      <c r="AL19" s="1775" t="s">
        <v>172</v>
      </c>
      <c r="AM19" s="1775"/>
      <c r="AN19" s="1775"/>
      <c r="AO19" s="1775"/>
      <c r="AP19" s="1775"/>
      <c r="AQ19" s="1775"/>
      <c r="AR19" s="1775"/>
      <c r="AS19" s="1775"/>
      <c r="AT19" s="1775"/>
      <c r="AU19" s="1775"/>
      <c r="AV19" s="1775"/>
      <c r="AW19" s="1775"/>
      <c r="AX19" s="1775"/>
      <c r="AY19" s="1776" t="s">
        <v>142</v>
      </c>
      <c r="AZ19" s="1776"/>
      <c r="BA19" s="1776"/>
      <c r="BB19" s="1776"/>
      <c r="BC19" s="1839"/>
      <c r="BD19" s="1769" t="s">
        <v>142</v>
      </c>
      <c r="BE19" s="1776"/>
      <c r="BF19" s="1776"/>
      <c r="BG19" s="1776"/>
      <c r="BH19" s="1776"/>
      <c r="BI19" s="97"/>
      <c r="BJ19" s="97"/>
      <c r="BK19" s="97"/>
      <c r="BL19" s="97"/>
      <c r="BM19" s="97"/>
      <c r="BN19" s="97"/>
      <c r="BO19" s="97"/>
      <c r="BP19" s="97"/>
      <c r="BQ19" s="97"/>
      <c r="BR19" s="97"/>
      <c r="BS19" s="97"/>
      <c r="BT19" s="97"/>
    </row>
    <row r="20" spans="2:72" ht="28.5" customHeight="1">
      <c r="B20" s="1769" t="s">
        <v>97</v>
      </c>
      <c r="C20" s="1770"/>
      <c r="D20" s="1771" t="s">
        <v>137</v>
      </c>
      <c r="E20" s="1771"/>
      <c r="F20" s="1771"/>
      <c r="G20" s="1771"/>
      <c r="H20" s="1772" t="s">
        <v>146</v>
      </c>
      <c r="I20" s="1773"/>
      <c r="J20" s="1773"/>
      <c r="K20" s="1773"/>
      <c r="L20" s="1773"/>
      <c r="M20" s="1773"/>
      <c r="N20" s="1773"/>
      <c r="O20" s="1773"/>
      <c r="P20" s="1773"/>
      <c r="Q20" s="1773"/>
      <c r="R20" s="1773"/>
      <c r="S20" s="1773"/>
      <c r="T20" s="1773"/>
      <c r="U20" s="1773"/>
      <c r="V20" s="1773"/>
      <c r="W20" s="1773"/>
      <c r="X20" s="1773"/>
      <c r="Y20" s="1773"/>
      <c r="Z20" s="1773"/>
      <c r="AA20" s="1773"/>
      <c r="AB20" s="1773"/>
      <c r="AC20" s="1773"/>
      <c r="AD20" s="1773"/>
      <c r="AE20" s="1773"/>
      <c r="AF20" s="1773"/>
      <c r="AG20" s="1773"/>
      <c r="AH20" s="1773"/>
      <c r="AI20" s="1773"/>
      <c r="AJ20" s="1773"/>
      <c r="AK20" s="1774"/>
      <c r="AL20" s="1694" t="s">
        <v>289</v>
      </c>
      <c r="AM20" s="1694"/>
      <c r="AN20" s="1694"/>
      <c r="AO20" s="1694"/>
      <c r="AP20" s="1694"/>
      <c r="AQ20" s="1694"/>
      <c r="AR20" s="1694"/>
      <c r="AS20" s="1694"/>
      <c r="AT20" s="1694"/>
      <c r="AU20" s="1694"/>
      <c r="AV20" s="1694"/>
      <c r="AW20" s="1694"/>
      <c r="AX20" s="1694"/>
      <c r="AY20" s="1776" t="s">
        <v>142</v>
      </c>
      <c r="AZ20" s="1776"/>
      <c r="BA20" s="1776"/>
      <c r="BB20" s="1776"/>
      <c r="BC20" s="1839"/>
      <c r="BD20" s="1769" t="s">
        <v>142</v>
      </c>
      <c r="BE20" s="1776"/>
      <c r="BF20" s="1776"/>
      <c r="BG20" s="1776"/>
      <c r="BH20" s="1776"/>
      <c r="BI20" s="97"/>
      <c r="BJ20" s="97"/>
      <c r="BK20" s="97"/>
      <c r="BL20" s="97"/>
      <c r="BM20" s="97"/>
      <c r="BN20" s="97"/>
      <c r="BO20" s="97"/>
      <c r="BP20" s="97"/>
      <c r="BQ20" s="97"/>
      <c r="BR20" s="97"/>
      <c r="BS20" s="97"/>
      <c r="BT20" s="97"/>
    </row>
    <row r="21" spans="2:72" ht="16.5" customHeight="1">
      <c r="B21" s="1769" t="s">
        <v>98</v>
      </c>
      <c r="C21" s="1770"/>
      <c r="D21" s="1771" t="s">
        <v>130</v>
      </c>
      <c r="E21" s="1771"/>
      <c r="F21" s="1771"/>
      <c r="G21" s="1771"/>
      <c r="H21" s="1772" t="s">
        <v>80</v>
      </c>
      <c r="I21" s="1773"/>
      <c r="J21" s="1773"/>
      <c r="K21" s="1773"/>
      <c r="L21" s="1773"/>
      <c r="M21" s="1773"/>
      <c r="N21" s="1773"/>
      <c r="O21" s="1773"/>
      <c r="P21" s="1773"/>
      <c r="Q21" s="1773"/>
      <c r="R21" s="1773"/>
      <c r="S21" s="1773"/>
      <c r="T21" s="1773"/>
      <c r="U21" s="1773"/>
      <c r="V21" s="1773"/>
      <c r="W21" s="1773"/>
      <c r="X21" s="1773"/>
      <c r="Y21" s="1773"/>
      <c r="Z21" s="1773"/>
      <c r="AA21" s="1773"/>
      <c r="AB21" s="1773"/>
      <c r="AC21" s="1773"/>
      <c r="AD21" s="1773"/>
      <c r="AE21" s="1773"/>
      <c r="AF21" s="1773"/>
      <c r="AG21" s="1773"/>
      <c r="AH21" s="1773"/>
      <c r="AI21" s="1773"/>
      <c r="AJ21" s="1773"/>
      <c r="AK21" s="1774"/>
      <c r="AL21" s="1775" t="s">
        <v>175</v>
      </c>
      <c r="AM21" s="1775"/>
      <c r="AN21" s="1775"/>
      <c r="AO21" s="1775"/>
      <c r="AP21" s="1775"/>
      <c r="AQ21" s="1775"/>
      <c r="AR21" s="1775"/>
      <c r="AS21" s="1775"/>
      <c r="AT21" s="1775"/>
      <c r="AU21" s="1775"/>
      <c r="AV21" s="1775"/>
      <c r="AW21" s="1775"/>
      <c r="AX21" s="1775"/>
      <c r="AY21" s="1776" t="s">
        <v>142</v>
      </c>
      <c r="AZ21" s="1776"/>
      <c r="BA21" s="1776"/>
      <c r="BB21" s="1776"/>
      <c r="BC21" s="1839"/>
      <c r="BD21" s="1769" t="s">
        <v>142</v>
      </c>
      <c r="BE21" s="1776"/>
      <c r="BF21" s="1776"/>
      <c r="BG21" s="1776"/>
      <c r="BH21" s="1776"/>
      <c r="BI21" s="97"/>
      <c r="BJ21" s="97"/>
      <c r="BK21" s="97"/>
      <c r="BL21" s="97"/>
      <c r="BM21" s="97"/>
      <c r="BN21" s="97"/>
      <c r="BO21" s="97"/>
      <c r="BP21" s="97"/>
      <c r="BQ21" s="97"/>
      <c r="BR21" s="97"/>
      <c r="BS21" s="97"/>
      <c r="BT21" s="97"/>
    </row>
    <row r="22" spans="2:72" ht="16.5" customHeight="1">
      <c r="B22" s="1769" t="s">
        <v>109</v>
      </c>
      <c r="C22" s="1770"/>
      <c r="D22" s="1771" t="s">
        <v>132</v>
      </c>
      <c r="E22" s="1771"/>
      <c r="F22" s="1771"/>
      <c r="G22" s="1771"/>
      <c r="H22" s="1772" t="s">
        <v>166</v>
      </c>
      <c r="I22" s="1773"/>
      <c r="J22" s="1773"/>
      <c r="K22" s="1773"/>
      <c r="L22" s="1773"/>
      <c r="M22" s="1773"/>
      <c r="N22" s="1773"/>
      <c r="O22" s="1773"/>
      <c r="P22" s="1773"/>
      <c r="Q22" s="1773"/>
      <c r="R22" s="1773"/>
      <c r="S22" s="1773"/>
      <c r="T22" s="1773"/>
      <c r="U22" s="1773"/>
      <c r="V22" s="1773"/>
      <c r="W22" s="1773"/>
      <c r="X22" s="1773"/>
      <c r="Y22" s="1773"/>
      <c r="Z22" s="1773"/>
      <c r="AA22" s="1773"/>
      <c r="AB22" s="1773"/>
      <c r="AC22" s="1773"/>
      <c r="AD22" s="1773"/>
      <c r="AE22" s="1773"/>
      <c r="AF22" s="1773"/>
      <c r="AG22" s="1773"/>
      <c r="AH22" s="1773"/>
      <c r="AI22" s="1773"/>
      <c r="AJ22" s="1773"/>
      <c r="AK22" s="1774"/>
      <c r="AL22" s="1775" t="s">
        <v>175</v>
      </c>
      <c r="AM22" s="1775"/>
      <c r="AN22" s="1775"/>
      <c r="AO22" s="1775"/>
      <c r="AP22" s="1775"/>
      <c r="AQ22" s="1775"/>
      <c r="AR22" s="1775"/>
      <c r="AS22" s="1775"/>
      <c r="AT22" s="1775"/>
      <c r="AU22" s="1775"/>
      <c r="AV22" s="1775"/>
      <c r="AW22" s="1775"/>
      <c r="AX22" s="1775"/>
      <c r="AY22" s="1776" t="s">
        <v>142</v>
      </c>
      <c r="AZ22" s="1776"/>
      <c r="BA22" s="1776"/>
      <c r="BB22" s="1776"/>
      <c r="BC22" s="1839"/>
      <c r="BD22" s="1769" t="s">
        <v>142</v>
      </c>
      <c r="BE22" s="1776"/>
      <c r="BF22" s="1776"/>
      <c r="BG22" s="1776"/>
      <c r="BH22" s="1776"/>
      <c r="BI22" s="97"/>
      <c r="BJ22" s="97"/>
      <c r="BK22" s="97"/>
      <c r="BL22" s="97"/>
      <c r="BM22" s="97"/>
      <c r="BN22" s="97"/>
      <c r="BO22" s="97"/>
      <c r="BP22" s="97"/>
      <c r="BQ22" s="97"/>
      <c r="BR22" s="97"/>
      <c r="BS22" s="97"/>
      <c r="BT22" s="97"/>
    </row>
    <row r="23" spans="2:72" ht="16.5" customHeight="1">
      <c r="B23" s="1759" t="s">
        <v>110</v>
      </c>
      <c r="C23" s="1760"/>
      <c r="D23" s="1761" t="s">
        <v>133</v>
      </c>
      <c r="E23" s="1761"/>
      <c r="F23" s="1761"/>
      <c r="G23" s="1761"/>
      <c r="H23" s="1789" t="s">
        <v>165</v>
      </c>
      <c r="I23" s="1790"/>
      <c r="J23" s="1790"/>
      <c r="K23" s="1790"/>
      <c r="L23" s="1790"/>
      <c r="M23" s="1790"/>
      <c r="N23" s="1790"/>
      <c r="O23" s="1790"/>
      <c r="P23" s="1790"/>
      <c r="Q23" s="1790"/>
      <c r="R23" s="1790"/>
      <c r="S23" s="1790"/>
      <c r="T23" s="1790"/>
      <c r="U23" s="1790"/>
      <c r="V23" s="1790"/>
      <c r="W23" s="1790"/>
      <c r="X23" s="1790"/>
      <c r="Y23" s="1790"/>
      <c r="Z23" s="1790"/>
      <c r="AA23" s="1790"/>
      <c r="AB23" s="1790"/>
      <c r="AC23" s="1790"/>
      <c r="AD23" s="1790"/>
      <c r="AE23" s="1790"/>
      <c r="AF23" s="1790"/>
      <c r="AG23" s="1790"/>
      <c r="AH23" s="1790"/>
      <c r="AI23" s="1790"/>
      <c r="AJ23" s="1790"/>
      <c r="AK23" s="1791"/>
      <c r="AL23" s="1765" t="s">
        <v>175</v>
      </c>
      <c r="AM23" s="1765"/>
      <c r="AN23" s="1765"/>
      <c r="AO23" s="1765"/>
      <c r="AP23" s="1765"/>
      <c r="AQ23" s="1765"/>
      <c r="AR23" s="1765"/>
      <c r="AS23" s="1765"/>
      <c r="AT23" s="1765"/>
      <c r="AU23" s="1765"/>
      <c r="AV23" s="1765"/>
      <c r="AW23" s="1765"/>
      <c r="AX23" s="1765"/>
      <c r="AY23" s="1766" t="s">
        <v>142</v>
      </c>
      <c r="AZ23" s="1766"/>
      <c r="BA23" s="1766"/>
      <c r="BB23" s="1766"/>
      <c r="BC23" s="1767"/>
      <c r="BD23" s="1759" t="s">
        <v>142</v>
      </c>
      <c r="BE23" s="1766"/>
      <c r="BF23" s="1766"/>
      <c r="BG23" s="1766"/>
      <c r="BH23" s="1766"/>
      <c r="BI23" s="97"/>
      <c r="BJ23" s="97"/>
      <c r="BK23" s="97"/>
      <c r="BL23" s="97"/>
      <c r="BM23" s="97"/>
      <c r="BN23" s="97"/>
      <c r="BO23" s="97"/>
      <c r="BP23" s="97"/>
      <c r="BQ23" s="97"/>
      <c r="BR23" s="97"/>
      <c r="BS23" s="97"/>
      <c r="BT23" s="97"/>
    </row>
    <row r="24" spans="2:72" ht="28.5" customHeight="1">
      <c r="B24" s="1779" t="s">
        <v>111</v>
      </c>
      <c r="C24" s="1780"/>
      <c r="D24" s="1781" t="s">
        <v>225</v>
      </c>
      <c r="E24" s="1781"/>
      <c r="F24" s="1781"/>
      <c r="G24" s="1781"/>
      <c r="H24" s="1782" t="s">
        <v>263</v>
      </c>
      <c r="I24" s="1783"/>
      <c r="J24" s="1783"/>
      <c r="K24" s="1783"/>
      <c r="L24" s="1783"/>
      <c r="M24" s="1783"/>
      <c r="N24" s="1783"/>
      <c r="O24" s="1783"/>
      <c r="P24" s="1783"/>
      <c r="Q24" s="1783"/>
      <c r="R24" s="1783"/>
      <c r="S24" s="1783"/>
      <c r="T24" s="1783"/>
      <c r="U24" s="1783"/>
      <c r="V24" s="1783"/>
      <c r="W24" s="1783"/>
      <c r="X24" s="1783"/>
      <c r="Y24" s="1783"/>
      <c r="Z24" s="1783"/>
      <c r="AA24" s="1783"/>
      <c r="AB24" s="1783"/>
      <c r="AC24" s="1783"/>
      <c r="AD24" s="1783"/>
      <c r="AE24" s="1783"/>
      <c r="AF24" s="1783"/>
      <c r="AG24" s="1783"/>
      <c r="AH24" s="1783"/>
      <c r="AI24" s="1783"/>
      <c r="AJ24" s="1783"/>
      <c r="AK24" s="1784"/>
      <c r="AL24" s="1785" t="s">
        <v>175</v>
      </c>
      <c r="AM24" s="1785"/>
      <c r="AN24" s="1785"/>
      <c r="AO24" s="1785"/>
      <c r="AP24" s="1785"/>
      <c r="AQ24" s="1785"/>
      <c r="AR24" s="1785"/>
      <c r="AS24" s="1785"/>
      <c r="AT24" s="1785"/>
      <c r="AU24" s="1785"/>
      <c r="AV24" s="1785"/>
      <c r="AW24" s="1785"/>
      <c r="AX24" s="1785"/>
      <c r="AY24" s="1786" t="s">
        <v>142</v>
      </c>
      <c r="AZ24" s="1786"/>
      <c r="BA24" s="1786"/>
      <c r="BB24" s="1786"/>
      <c r="BC24" s="1842"/>
      <c r="BD24" s="1779" t="s">
        <v>142</v>
      </c>
      <c r="BE24" s="1786"/>
      <c r="BF24" s="1786"/>
      <c r="BG24" s="1786"/>
      <c r="BH24" s="1786"/>
      <c r="BI24" s="97"/>
      <c r="BJ24" s="97"/>
      <c r="BK24" s="97"/>
      <c r="BL24" s="97"/>
      <c r="BM24" s="97"/>
      <c r="BN24" s="97"/>
      <c r="BO24" s="97"/>
      <c r="BP24" s="97"/>
      <c r="BQ24" s="97"/>
      <c r="BR24" s="97"/>
      <c r="BS24" s="97"/>
      <c r="BT24" s="97"/>
    </row>
    <row r="25" spans="2:72" ht="16.5" customHeight="1">
      <c r="B25" s="1759" t="s">
        <v>112</v>
      </c>
      <c r="C25" s="1760"/>
      <c r="D25" s="1761" t="s">
        <v>225</v>
      </c>
      <c r="E25" s="1761"/>
      <c r="F25" s="1761"/>
      <c r="G25" s="1761"/>
      <c r="H25" s="1789" t="s">
        <v>85</v>
      </c>
      <c r="I25" s="1790"/>
      <c r="J25" s="1790"/>
      <c r="K25" s="1790"/>
      <c r="L25" s="1790"/>
      <c r="M25" s="1790"/>
      <c r="N25" s="1790"/>
      <c r="O25" s="1790"/>
      <c r="P25" s="1790"/>
      <c r="Q25" s="1790"/>
      <c r="R25" s="1790"/>
      <c r="S25" s="1790"/>
      <c r="T25" s="1790"/>
      <c r="U25" s="1790"/>
      <c r="V25" s="1790"/>
      <c r="W25" s="1790"/>
      <c r="X25" s="1790"/>
      <c r="Y25" s="1790"/>
      <c r="Z25" s="1790"/>
      <c r="AA25" s="1790"/>
      <c r="AB25" s="1790"/>
      <c r="AC25" s="1790"/>
      <c r="AD25" s="1790"/>
      <c r="AE25" s="1790"/>
      <c r="AF25" s="1790"/>
      <c r="AG25" s="1790"/>
      <c r="AH25" s="1790"/>
      <c r="AI25" s="1790"/>
      <c r="AJ25" s="1790"/>
      <c r="AK25" s="1791"/>
      <c r="AL25" s="1765" t="s">
        <v>175</v>
      </c>
      <c r="AM25" s="1765"/>
      <c r="AN25" s="1765"/>
      <c r="AO25" s="1765"/>
      <c r="AP25" s="1765"/>
      <c r="AQ25" s="1765"/>
      <c r="AR25" s="1765"/>
      <c r="AS25" s="1765"/>
      <c r="AT25" s="1765"/>
      <c r="AU25" s="1765"/>
      <c r="AV25" s="1765"/>
      <c r="AW25" s="1765"/>
      <c r="AX25" s="1765"/>
      <c r="AY25" s="1766" t="s">
        <v>142</v>
      </c>
      <c r="AZ25" s="1766"/>
      <c r="BA25" s="1766"/>
      <c r="BB25" s="1766"/>
      <c r="BC25" s="1767"/>
      <c r="BD25" s="1759" t="s">
        <v>142</v>
      </c>
      <c r="BE25" s="1766"/>
      <c r="BF25" s="1766"/>
      <c r="BG25" s="1766"/>
      <c r="BH25" s="1766"/>
      <c r="BI25" s="97"/>
      <c r="BJ25" s="97"/>
      <c r="BK25" s="97"/>
      <c r="BL25" s="97"/>
      <c r="BM25" s="97"/>
      <c r="BN25" s="97"/>
      <c r="BO25" s="97"/>
      <c r="BP25" s="97"/>
      <c r="BQ25" s="97"/>
      <c r="BR25" s="97"/>
      <c r="BS25" s="97"/>
      <c r="BT25" s="97"/>
    </row>
    <row r="26" spans="2:72" ht="28.5" customHeight="1">
      <c r="B26" s="1779" t="s">
        <v>114</v>
      </c>
      <c r="C26" s="1780"/>
      <c r="D26" s="1781" t="s">
        <v>225</v>
      </c>
      <c r="E26" s="1781"/>
      <c r="F26" s="1781"/>
      <c r="G26" s="1781"/>
      <c r="H26" s="1782" t="s">
        <v>86</v>
      </c>
      <c r="I26" s="1783"/>
      <c r="J26" s="1783"/>
      <c r="K26" s="1783"/>
      <c r="L26" s="1783"/>
      <c r="M26" s="1783"/>
      <c r="N26" s="1783"/>
      <c r="O26" s="1783"/>
      <c r="P26" s="1783"/>
      <c r="Q26" s="1783"/>
      <c r="R26" s="1783"/>
      <c r="S26" s="1783"/>
      <c r="T26" s="1783"/>
      <c r="U26" s="1783"/>
      <c r="V26" s="1783"/>
      <c r="W26" s="1783"/>
      <c r="X26" s="1783"/>
      <c r="Y26" s="1783"/>
      <c r="Z26" s="1783"/>
      <c r="AA26" s="1783"/>
      <c r="AB26" s="1783"/>
      <c r="AC26" s="1783"/>
      <c r="AD26" s="1783"/>
      <c r="AE26" s="1783"/>
      <c r="AF26" s="1783"/>
      <c r="AG26" s="1783"/>
      <c r="AH26" s="1783"/>
      <c r="AI26" s="1783"/>
      <c r="AJ26" s="1783"/>
      <c r="AK26" s="1784"/>
      <c r="AL26" s="1785" t="s">
        <v>175</v>
      </c>
      <c r="AM26" s="1785"/>
      <c r="AN26" s="1785"/>
      <c r="AO26" s="1785"/>
      <c r="AP26" s="1785"/>
      <c r="AQ26" s="1785"/>
      <c r="AR26" s="1785"/>
      <c r="AS26" s="1785"/>
      <c r="AT26" s="1785"/>
      <c r="AU26" s="1785"/>
      <c r="AV26" s="1785"/>
      <c r="AW26" s="1785"/>
      <c r="AX26" s="1785"/>
      <c r="AY26" s="1786" t="s">
        <v>142</v>
      </c>
      <c r="AZ26" s="1786"/>
      <c r="BA26" s="1786"/>
      <c r="BB26" s="1786"/>
      <c r="BC26" s="1842"/>
      <c r="BD26" s="1779" t="s">
        <v>142</v>
      </c>
      <c r="BE26" s="1786"/>
      <c r="BF26" s="1786"/>
      <c r="BG26" s="1786"/>
      <c r="BH26" s="1786"/>
      <c r="BI26" s="97"/>
      <c r="BJ26" s="97"/>
      <c r="BK26" s="97"/>
      <c r="BL26" s="97"/>
      <c r="BM26" s="97"/>
      <c r="BN26" s="97"/>
      <c r="BO26" s="97"/>
      <c r="BP26" s="97"/>
      <c r="BQ26" s="97"/>
      <c r="BR26" s="97"/>
      <c r="BS26" s="97"/>
      <c r="BT26" s="97"/>
    </row>
    <row r="27" spans="2:72" ht="28.5" customHeight="1">
      <c r="B27" s="1769" t="s">
        <v>115</v>
      </c>
      <c r="C27" s="1770"/>
      <c r="D27" s="1771" t="s">
        <v>225</v>
      </c>
      <c r="E27" s="1771"/>
      <c r="F27" s="1771"/>
      <c r="G27" s="1771"/>
      <c r="H27" s="1772" t="s">
        <v>87</v>
      </c>
      <c r="I27" s="1773"/>
      <c r="J27" s="1773"/>
      <c r="K27" s="1773"/>
      <c r="L27" s="1773"/>
      <c r="M27" s="1773"/>
      <c r="N27" s="1773"/>
      <c r="O27" s="1773"/>
      <c r="P27" s="1773"/>
      <c r="Q27" s="1773"/>
      <c r="R27" s="1773"/>
      <c r="S27" s="1773"/>
      <c r="T27" s="1773"/>
      <c r="U27" s="1773"/>
      <c r="V27" s="1773"/>
      <c r="W27" s="1773"/>
      <c r="X27" s="1773"/>
      <c r="Y27" s="1773"/>
      <c r="Z27" s="1773"/>
      <c r="AA27" s="1773"/>
      <c r="AB27" s="1773"/>
      <c r="AC27" s="1773"/>
      <c r="AD27" s="1773"/>
      <c r="AE27" s="1773"/>
      <c r="AF27" s="1773"/>
      <c r="AG27" s="1773"/>
      <c r="AH27" s="1773"/>
      <c r="AI27" s="1773"/>
      <c r="AJ27" s="1773"/>
      <c r="AK27" s="1774"/>
      <c r="AL27" s="1775" t="s">
        <v>175</v>
      </c>
      <c r="AM27" s="1775"/>
      <c r="AN27" s="1775"/>
      <c r="AO27" s="1775"/>
      <c r="AP27" s="1775"/>
      <c r="AQ27" s="1775"/>
      <c r="AR27" s="1775"/>
      <c r="AS27" s="1775"/>
      <c r="AT27" s="1775"/>
      <c r="AU27" s="1775"/>
      <c r="AV27" s="1775"/>
      <c r="AW27" s="1775"/>
      <c r="AX27" s="1775"/>
      <c r="AY27" s="1776" t="s">
        <v>142</v>
      </c>
      <c r="AZ27" s="1776"/>
      <c r="BA27" s="1776"/>
      <c r="BB27" s="1776"/>
      <c r="BC27" s="1839"/>
      <c r="BD27" s="1769" t="s">
        <v>142</v>
      </c>
      <c r="BE27" s="1776"/>
      <c r="BF27" s="1776"/>
      <c r="BG27" s="1776"/>
      <c r="BH27" s="1776"/>
      <c r="BI27" s="97"/>
      <c r="BJ27" s="97"/>
      <c r="BK27" s="97"/>
      <c r="BL27" s="97"/>
      <c r="BM27" s="97"/>
      <c r="BN27" s="97"/>
      <c r="BO27" s="97"/>
      <c r="BP27" s="97"/>
      <c r="BQ27" s="97"/>
      <c r="BR27" s="97"/>
      <c r="BS27" s="97"/>
      <c r="BT27" s="97"/>
    </row>
    <row r="28" spans="2:72" ht="25.5" customHeight="1">
      <c r="B28" s="1769" t="s">
        <v>116</v>
      </c>
      <c r="C28" s="1770"/>
      <c r="D28" s="1771" t="s">
        <v>225</v>
      </c>
      <c r="E28" s="1771"/>
      <c r="F28" s="1771"/>
      <c r="G28" s="1771"/>
      <c r="H28" s="1772" t="s">
        <v>169</v>
      </c>
      <c r="I28" s="1773"/>
      <c r="J28" s="1773"/>
      <c r="K28" s="1773"/>
      <c r="L28" s="1773"/>
      <c r="M28" s="1773"/>
      <c r="N28" s="1773"/>
      <c r="O28" s="1773"/>
      <c r="P28" s="1773"/>
      <c r="Q28" s="1773"/>
      <c r="R28" s="1773"/>
      <c r="S28" s="1773"/>
      <c r="T28" s="1773"/>
      <c r="U28" s="1773"/>
      <c r="V28" s="1773"/>
      <c r="W28" s="1773"/>
      <c r="X28" s="1773"/>
      <c r="Y28" s="1773"/>
      <c r="Z28" s="1773"/>
      <c r="AA28" s="1773"/>
      <c r="AB28" s="1773"/>
      <c r="AC28" s="1773"/>
      <c r="AD28" s="1773"/>
      <c r="AE28" s="1773"/>
      <c r="AF28" s="1773"/>
      <c r="AG28" s="1773"/>
      <c r="AH28" s="1773"/>
      <c r="AI28" s="1773"/>
      <c r="AJ28" s="1773"/>
      <c r="AK28" s="1774"/>
      <c r="AL28" s="1775" t="s">
        <v>187</v>
      </c>
      <c r="AM28" s="1775"/>
      <c r="AN28" s="1775"/>
      <c r="AO28" s="1775"/>
      <c r="AP28" s="1775"/>
      <c r="AQ28" s="1775"/>
      <c r="AR28" s="1775"/>
      <c r="AS28" s="1775"/>
      <c r="AT28" s="1775"/>
      <c r="AU28" s="1775"/>
      <c r="AV28" s="1775"/>
      <c r="AW28" s="1775"/>
      <c r="AX28" s="1775"/>
      <c r="AY28" s="1776" t="s">
        <v>142</v>
      </c>
      <c r="AZ28" s="1776"/>
      <c r="BA28" s="1776"/>
      <c r="BB28" s="1776"/>
      <c r="BC28" s="1839"/>
      <c r="BD28" s="1769" t="s">
        <v>142</v>
      </c>
      <c r="BE28" s="1776"/>
      <c r="BF28" s="1776"/>
      <c r="BG28" s="1776"/>
      <c r="BH28" s="1776"/>
      <c r="BI28" s="97"/>
      <c r="BJ28" s="97"/>
      <c r="BK28" s="97"/>
      <c r="BL28" s="97"/>
      <c r="BM28" s="97"/>
      <c r="BN28" s="97"/>
      <c r="BO28" s="97"/>
      <c r="BP28" s="97"/>
      <c r="BQ28" s="97"/>
      <c r="BR28" s="97"/>
      <c r="BS28" s="97"/>
      <c r="BT28" s="97"/>
    </row>
    <row r="29" spans="2:72" ht="16.5" customHeight="1">
      <c r="B29" s="1759" t="s">
        <v>117</v>
      </c>
      <c r="C29" s="1760"/>
      <c r="D29" s="1761" t="s">
        <v>225</v>
      </c>
      <c r="E29" s="1761"/>
      <c r="F29" s="1761"/>
      <c r="G29" s="1761"/>
      <c r="H29" s="1789" t="s">
        <v>88</v>
      </c>
      <c r="I29" s="1790"/>
      <c r="J29" s="1790"/>
      <c r="K29" s="1790"/>
      <c r="L29" s="1790"/>
      <c r="M29" s="1790"/>
      <c r="N29" s="1790"/>
      <c r="O29" s="1790"/>
      <c r="P29" s="1790"/>
      <c r="Q29" s="1790"/>
      <c r="R29" s="1790"/>
      <c r="S29" s="1790"/>
      <c r="T29" s="1790"/>
      <c r="U29" s="1790"/>
      <c r="V29" s="1790"/>
      <c r="W29" s="1790"/>
      <c r="X29" s="1790"/>
      <c r="Y29" s="1790"/>
      <c r="Z29" s="1790"/>
      <c r="AA29" s="1790"/>
      <c r="AB29" s="1790"/>
      <c r="AC29" s="1790"/>
      <c r="AD29" s="1790"/>
      <c r="AE29" s="1790"/>
      <c r="AF29" s="1790"/>
      <c r="AG29" s="1790"/>
      <c r="AH29" s="1790"/>
      <c r="AI29" s="1790"/>
      <c r="AJ29" s="1790"/>
      <c r="AK29" s="1791"/>
      <c r="AL29" s="1765" t="s">
        <v>175</v>
      </c>
      <c r="AM29" s="1765"/>
      <c r="AN29" s="1765"/>
      <c r="AO29" s="1765"/>
      <c r="AP29" s="1765"/>
      <c r="AQ29" s="1765"/>
      <c r="AR29" s="1765"/>
      <c r="AS29" s="1765"/>
      <c r="AT29" s="1765"/>
      <c r="AU29" s="1765"/>
      <c r="AV29" s="1765"/>
      <c r="AW29" s="1765"/>
      <c r="AX29" s="1765"/>
      <c r="AY29" s="1766" t="s">
        <v>142</v>
      </c>
      <c r="AZ29" s="1766"/>
      <c r="BA29" s="1766"/>
      <c r="BB29" s="1766"/>
      <c r="BC29" s="1767"/>
      <c r="BD29" s="1759" t="s">
        <v>142</v>
      </c>
      <c r="BE29" s="1766"/>
      <c r="BF29" s="1766"/>
      <c r="BG29" s="1766"/>
      <c r="BH29" s="1766"/>
      <c r="BI29" s="97"/>
      <c r="BJ29" s="97"/>
      <c r="BK29" s="97"/>
      <c r="BL29" s="97"/>
      <c r="BM29" s="97"/>
      <c r="BN29" s="97"/>
      <c r="BO29" s="97"/>
      <c r="BP29" s="97"/>
      <c r="BQ29" s="97"/>
      <c r="BR29" s="97"/>
      <c r="BS29" s="97"/>
      <c r="BT29" s="97"/>
    </row>
    <row r="30" spans="2:72" ht="16.5" customHeight="1">
      <c r="B30" s="1779" t="s">
        <v>118</v>
      </c>
      <c r="C30" s="1780"/>
      <c r="D30" s="1781" t="s">
        <v>225</v>
      </c>
      <c r="E30" s="1781"/>
      <c r="F30" s="1781"/>
      <c r="G30" s="1781"/>
      <c r="H30" s="1782" t="s">
        <v>89</v>
      </c>
      <c r="I30" s="1783"/>
      <c r="J30" s="1783"/>
      <c r="K30" s="1783"/>
      <c r="L30" s="1783"/>
      <c r="M30" s="1783"/>
      <c r="N30" s="1783"/>
      <c r="O30" s="1783"/>
      <c r="P30" s="1783"/>
      <c r="Q30" s="1783"/>
      <c r="R30" s="1783"/>
      <c r="S30" s="1783"/>
      <c r="T30" s="1783"/>
      <c r="U30" s="1783"/>
      <c r="V30" s="1783"/>
      <c r="W30" s="1783"/>
      <c r="X30" s="1783"/>
      <c r="Y30" s="1783"/>
      <c r="Z30" s="1783"/>
      <c r="AA30" s="1783"/>
      <c r="AB30" s="1783"/>
      <c r="AC30" s="1783"/>
      <c r="AD30" s="1783"/>
      <c r="AE30" s="1783"/>
      <c r="AF30" s="1783"/>
      <c r="AG30" s="1783"/>
      <c r="AH30" s="1783"/>
      <c r="AI30" s="1783"/>
      <c r="AJ30" s="1783"/>
      <c r="AK30" s="1784"/>
      <c r="AL30" s="1785" t="s">
        <v>175</v>
      </c>
      <c r="AM30" s="1785"/>
      <c r="AN30" s="1785"/>
      <c r="AO30" s="1785"/>
      <c r="AP30" s="1785"/>
      <c r="AQ30" s="1785"/>
      <c r="AR30" s="1785"/>
      <c r="AS30" s="1785"/>
      <c r="AT30" s="1785"/>
      <c r="AU30" s="1785"/>
      <c r="AV30" s="1785"/>
      <c r="AW30" s="1785"/>
      <c r="AX30" s="1785"/>
      <c r="AY30" s="1786" t="s">
        <v>142</v>
      </c>
      <c r="AZ30" s="1786"/>
      <c r="BA30" s="1786"/>
      <c r="BB30" s="1786"/>
      <c r="BC30" s="1842"/>
      <c r="BD30" s="1779" t="s">
        <v>142</v>
      </c>
      <c r="BE30" s="1786"/>
      <c r="BF30" s="1786"/>
      <c r="BG30" s="1786"/>
      <c r="BH30" s="1786"/>
      <c r="BI30" s="97"/>
      <c r="BJ30" s="97"/>
      <c r="BK30" s="97"/>
      <c r="BL30" s="97"/>
      <c r="BM30" s="97"/>
      <c r="BN30" s="97"/>
      <c r="BO30" s="97"/>
      <c r="BP30" s="97"/>
      <c r="BQ30" s="97"/>
      <c r="BR30" s="97"/>
      <c r="BS30" s="97"/>
      <c r="BT30" s="97"/>
    </row>
    <row r="31" spans="2:72" ht="28.5" customHeight="1">
      <c r="B31" s="1769" t="s">
        <v>119</v>
      </c>
      <c r="C31" s="1770"/>
      <c r="D31" s="1771" t="s">
        <v>225</v>
      </c>
      <c r="E31" s="1771"/>
      <c r="F31" s="1771"/>
      <c r="G31" s="1771"/>
      <c r="H31" s="1772" t="s">
        <v>157</v>
      </c>
      <c r="I31" s="1773"/>
      <c r="J31" s="1773"/>
      <c r="K31" s="1773"/>
      <c r="L31" s="1773"/>
      <c r="M31" s="1773"/>
      <c r="N31" s="1773"/>
      <c r="O31" s="1773"/>
      <c r="P31" s="1773"/>
      <c r="Q31" s="1773"/>
      <c r="R31" s="1773"/>
      <c r="S31" s="1773"/>
      <c r="T31" s="1773"/>
      <c r="U31" s="1773"/>
      <c r="V31" s="1773"/>
      <c r="W31" s="1773"/>
      <c r="X31" s="1773"/>
      <c r="Y31" s="1773"/>
      <c r="Z31" s="1773"/>
      <c r="AA31" s="1773"/>
      <c r="AB31" s="1773"/>
      <c r="AC31" s="1773"/>
      <c r="AD31" s="1773"/>
      <c r="AE31" s="1773"/>
      <c r="AF31" s="1773"/>
      <c r="AG31" s="1773"/>
      <c r="AH31" s="1773"/>
      <c r="AI31" s="1773"/>
      <c r="AJ31" s="1773"/>
      <c r="AK31" s="1774"/>
      <c r="AL31" s="1775" t="s">
        <v>175</v>
      </c>
      <c r="AM31" s="1775"/>
      <c r="AN31" s="1775"/>
      <c r="AO31" s="1775"/>
      <c r="AP31" s="1775"/>
      <c r="AQ31" s="1775"/>
      <c r="AR31" s="1775"/>
      <c r="AS31" s="1775"/>
      <c r="AT31" s="1775"/>
      <c r="AU31" s="1775"/>
      <c r="AV31" s="1775"/>
      <c r="AW31" s="1775"/>
      <c r="AX31" s="1775"/>
      <c r="AY31" s="1776" t="s">
        <v>142</v>
      </c>
      <c r="AZ31" s="1776"/>
      <c r="BA31" s="1776"/>
      <c r="BB31" s="1776"/>
      <c r="BC31" s="1839"/>
      <c r="BD31" s="1769" t="s">
        <v>142</v>
      </c>
      <c r="BE31" s="1776"/>
      <c r="BF31" s="1776"/>
      <c r="BG31" s="1776"/>
      <c r="BH31" s="1776"/>
      <c r="BI31" s="97"/>
      <c r="BJ31" s="97"/>
      <c r="BK31" s="97"/>
      <c r="BL31" s="97"/>
      <c r="BM31" s="97"/>
      <c r="BN31" s="97"/>
      <c r="BO31" s="97"/>
      <c r="BP31" s="97"/>
      <c r="BQ31" s="97"/>
      <c r="BR31" s="97"/>
      <c r="BS31" s="97"/>
      <c r="BT31" s="97"/>
    </row>
    <row r="32" spans="2:72" ht="26.25" customHeight="1">
      <c r="B32" s="1759" t="s">
        <v>120</v>
      </c>
      <c r="C32" s="1760"/>
      <c r="D32" s="1761" t="s">
        <v>225</v>
      </c>
      <c r="E32" s="1761"/>
      <c r="F32" s="1761"/>
      <c r="G32" s="1761"/>
      <c r="H32" s="1789" t="s">
        <v>159</v>
      </c>
      <c r="I32" s="1790"/>
      <c r="J32" s="1790"/>
      <c r="K32" s="1790"/>
      <c r="L32" s="1790"/>
      <c r="M32" s="1790"/>
      <c r="N32" s="1790"/>
      <c r="O32" s="1790"/>
      <c r="P32" s="1790"/>
      <c r="Q32" s="1790"/>
      <c r="R32" s="1790"/>
      <c r="S32" s="1790"/>
      <c r="T32" s="1790"/>
      <c r="U32" s="1790"/>
      <c r="V32" s="1790"/>
      <c r="W32" s="1790"/>
      <c r="X32" s="1790"/>
      <c r="Y32" s="1790"/>
      <c r="Z32" s="1790"/>
      <c r="AA32" s="1790"/>
      <c r="AB32" s="1790"/>
      <c r="AC32" s="1790"/>
      <c r="AD32" s="1790"/>
      <c r="AE32" s="1790"/>
      <c r="AF32" s="1790"/>
      <c r="AG32" s="1790"/>
      <c r="AH32" s="1790"/>
      <c r="AI32" s="1790"/>
      <c r="AJ32" s="1790"/>
      <c r="AK32" s="1791"/>
      <c r="AL32" s="1765" t="s">
        <v>158</v>
      </c>
      <c r="AM32" s="1765"/>
      <c r="AN32" s="1765"/>
      <c r="AO32" s="1765"/>
      <c r="AP32" s="1765"/>
      <c r="AQ32" s="1765"/>
      <c r="AR32" s="1765"/>
      <c r="AS32" s="1765"/>
      <c r="AT32" s="1765"/>
      <c r="AU32" s="1765"/>
      <c r="AV32" s="1765"/>
      <c r="AW32" s="1765"/>
      <c r="AX32" s="1765"/>
      <c r="AY32" s="1766" t="s">
        <v>142</v>
      </c>
      <c r="AZ32" s="1766"/>
      <c r="BA32" s="1766"/>
      <c r="BB32" s="1766"/>
      <c r="BC32" s="1767"/>
      <c r="BD32" s="1759" t="s">
        <v>142</v>
      </c>
      <c r="BE32" s="1766"/>
      <c r="BF32" s="1766"/>
      <c r="BG32" s="1766"/>
      <c r="BH32" s="1766"/>
      <c r="BI32" s="97"/>
      <c r="BJ32" s="97"/>
      <c r="BK32" s="97"/>
      <c r="BL32" s="97"/>
      <c r="BM32" s="97"/>
      <c r="BN32" s="97"/>
      <c r="BO32" s="97"/>
      <c r="BP32" s="97"/>
      <c r="BQ32" s="97"/>
      <c r="BR32" s="97"/>
      <c r="BS32" s="97"/>
      <c r="BT32" s="97"/>
    </row>
    <row r="33" spans="2:72" ht="16.5" customHeight="1">
      <c r="B33" s="1779" t="s">
        <v>121</v>
      </c>
      <c r="C33" s="1780"/>
      <c r="D33" s="1781" t="s">
        <v>225</v>
      </c>
      <c r="E33" s="1781"/>
      <c r="F33" s="1781"/>
      <c r="G33" s="1781"/>
      <c r="H33" s="1782" t="s">
        <v>90</v>
      </c>
      <c r="I33" s="1783"/>
      <c r="J33" s="1783"/>
      <c r="K33" s="1783"/>
      <c r="L33" s="1783"/>
      <c r="M33" s="1783"/>
      <c r="N33" s="1783"/>
      <c r="O33" s="1783"/>
      <c r="P33" s="1783"/>
      <c r="Q33" s="1783"/>
      <c r="R33" s="1783"/>
      <c r="S33" s="1783"/>
      <c r="T33" s="1783"/>
      <c r="U33" s="1783"/>
      <c r="V33" s="1783"/>
      <c r="W33" s="1783"/>
      <c r="X33" s="1783"/>
      <c r="Y33" s="1783"/>
      <c r="Z33" s="1783"/>
      <c r="AA33" s="1783"/>
      <c r="AB33" s="1783"/>
      <c r="AC33" s="1783"/>
      <c r="AD33" s="1783"/>
      <c r="AE33" s="1783"/>
      <c r="AF33" s="1783"/>
      <c r="AG33" s="1783"/>
      <c r="AH33" s="1783"/>
      <c r="AI33" s="1783"/>
      <c r="AJ33" s="1783"/>
      <c r="AK33" s="1784"/>
      <c r="AL33" s="1785" t="s">
        <v>175</v>
      </c>
      <c r="AM33" s="1785"/>
      <c r="AN33" s="1785"/>
      <c r="AO33" s="1785"/>
      <c r="AP33" s="1785"/>
      <c r="AQ33" s="1785"/>
      <c r="AR33" s="1785"/>
      <c r="AS33" s="1785"/>
      <c r="AT33" s="1785"/>
      <c r="AU33" s="1785"/>
      <c r="AV33" s="1785"/>
      <c r="AW33" s="1785"/>
      <c r="AX33" s="1785"/>
      <c r="AY33" s="1786" t="s">
        <v>142</v>
      </c>
      <c r="AZ33" s="1786"/>
      <c r="BA33" s="1786"/>
      <c r="BB33" s="1786"/>
      <c r="BC33" s="1842"/>
      <c r="BD33" s="1779" t="s">
        <v>142</v>
      </c>
      <c r="BE33" s="1786"/>
      <c r="BF33" s="1786"/>
      <c r="BG33" s="1786"/>
      <c r="BH33" s="1786"/>
      <c r="BI33" s="97"/>
      <c r="BJ33" s="97"/>
      <c r="BK33" s="97"/>
      <c r="BL33" s="97"/>
      <c r="BM33" s="97"/>
      <c r="BN33" s="97"/>
      <c r="BO33" s="97"/>
      <c r="BP33" s="97"/>
      <c r="BQ33" s="97"/>
      <c r="BR33" s="97"/>
      <c r="BS33" s="97"/>
      <c r="BT33" s="97"/>
    </row>
    <row r="34" spans="2:72" ht="16.5" customHeight="1">
      <c r="B34" s="1759" t="s">
        <v>122</v>
      </c>
      <c r="C34" s="1760"/>
      <c r="D34" s="1761" t="s">
        <v>225</v>
      </c>
      <c r="E34" s="1761"/>
      <c r="F34" s="1761"/>
      <c r="G34" s="1761"/>
      <c r="H34" s="1789" t="s">
        <v>264</v>
      </c>
      <c r="I34" s="1790"/>
      <c r="J34" s="1790"/>
      <c r="K34" s="1790"/>
      <c r="L34" s="1790"/>
      <c r="M34" s="1790"/>
      <c r="N34" s="1790"/>
      <c r="O34" s="1790"/>
      <c r="P34" s="1790"/>
      <c r="Q34" s="1790"/>
      <c r="R34" s="1790"/>
      <c r="S34" s="1790"/>
      <c r="T34" s="1790"/>
      <c r="U34" s="1790"/>
      <c r="V34" s="1790"/>
      <c r="W34" s="1790"/>
      <c r="X34" s="1790"/>
      <c r="Y34" s="1790"/>
      <c r="Z34" s="1790"/>
      <c r="AA34" s="1790"/>
      <c r="AB34" s="1790"/>
      <c r="AC34" s="1790"/>
      <c r="AD34" s="1790"/>
      <c r="AE34" s="1790"/>
      <c r="AF34" s="1790"/>
      <c r="AG34" s="1790"/>
      <c r="AH34" s="1790"/>
      <c r="AI34" s="1790"/>
      <c r="AJ34" s="1790"/>
      <c r="AK34" s="1791"/>
      <c r="AL34" s="1765" t="s">
        <v>160</v>
      </c>
      <c r="AM34" s="1765"/>
      <c r="AN34" s="1765"/>
      <c r="AO34" s="1765"/>
      <c r="AP34" s="1765"/>
      <c r="AQ34" s="1765"/>
      <c r="AR34" s="1765"/>
      <c r="AS34" s="1765"/>
      <c r="AT34" s="1765"/>
      <c r="AU34" s="1765"/>
      <c r="AV34" s="1765"/>
      <c r="AW34" s="1765"/>
      <c r="AX34" s="1765"/>
      <c r="AY34" s="1766" t="s">
        <v>142</v>
      </c>
      <c r="AZ34" s="1766"/>
      <c r="BA34" s="1766"/>
      <c r="BB34" s="1766"/>
      <c r="BC34" s="1767"/>
      <c r="BD34" s="1759" t="s">
        <v>142</v>
      </c>
      <c r="BE34" s="1766"/>
      <c r="BF34" s="1766"/>
      <c r="BG34" s="1766"/>
      <c r="BH34" s="1766"/>
      <c r="BI34" s="97"/>
      <c r="BJ34" s="97"/>
      <c r="BK34" s="97"/>
      <c r="BL34" s="97"/>
      <c r="BM34" s="97"/>
      <c r="BN34" s="97"/>
      <c r="BO34" s="97"/>
      <c r="BP34" s="97"/>
      <c r="BQ34" s="97"/>
      <c r="BR34" s="97"/>
      <c r="BS34" s="97"/>
      <c r="BT34" s="97"/>
    </row>
    <row r="35" spans="2:72" ht="25.5" customHeight="1" thickBot="1">
      <c r="B35" s="1748" t="s">
        <v>124</v>
      </c>
      <c r="C35" s="1749"/>
      <c r="D35" s="1750" t="s">
        <v>225</v>
      </c>
      <c r="E35" s="1750"/>
      <c r="F35" s="1750"/>
      <c r="G35" s="1750"/>
      <c r="H35" s="1751" t="s">
        <v>91</v>
      </c>
      <c r="I35" s="1752"/>
      <c r="J35" s="1752"/>
      <c r="K35" s="1752"/>
      <c r="L35" s="1752"/>
      <c r="M35" s="1752"/>
      <c r="N35" s="1752"/>
      <c r="O35" s="1752"/>
      <c r="P35" s="1752"/>
      <c r="Q35" s="1752"/>
      <c r="R35" s="1752"/>
      <c r="S35" s="1752"/>
      <c r="T35" s="1752"/>
      <c r="U35" s="1752"/>
      <c r="V35" s="1752"/>
      <c r="W35" s="1752"/>
      <c r="X35" s="1752"/>
      <c r="Y35" s="1752"/>
      <c r="Z35" s="1752"/>
      <c r="AA35" s="1752"/>
      <c r="AB35" s="1752"/>
      <c r="AC35" s="1752"/>
      <c r="AD35" s="1752"/>
      <c r="AE35" s="1752"/>
      <c r="AF35" s="1752"/>
      <c r="AG35" s="1752"/>
      <c r="AH35" s="1752"/>
      <c r="AI35" s="1752"/>
      <c r="AJ35" s="1752"/>
      <c r="AK35" s="1753"/>
      <c r="AL35" s="1754" t="s">
        <v>183</v>
      </c>
      <c r="AM35" s="1754"/>
      <c r="AN35" s="1754"/>
      <c r="AO35" s="1754"/>
      <c r="AP35" s="1754"/>
      <c r="AQ35" s="1754"/>
      <c r="AR35" s="1754"/>
      <c r="AS35" s="1754"/>
      <c r="AT35" s="1754"/>
      <c r="AU35" s="1754"/>
      <c r="AV35" s="1754"/>
      <c r="AW35" s="1754"/>
      <c r="AX35" s="1754"/>
      <c r="AY35" s="1755" t="s">
        <v>142</v>
      </c>
      <c r="AZ35" s="1755"/>
      <c r="BA35" s="1755"/>
      <c r="BB35" s="1755"/>
      <c r="BC35" s="1846"/>
      <c r="BD35" s="1847" t="s">
        <v>182</v>
      </c>
      <c r="BE35" s="1758"/>
      <c r="BF35" s="1758"/>
      <c r="BG35" s="1758"/>
      <c r="BH35" s="1758"/>
      <c r="BI35" s="97"/>
      <c r="BJ35" s="97"/>
      <c r="BK35" s="97"/>
      <c r="BL35" s="97"/>
      <c r="BM35" s="97"/>
      <c r="BN35" s="97"/>
      <c r="BO35" s="97"/>
      <c r="BP35" s="97"/>
      <c r="BQ35" s="97"/>
      <c r="BR35" s="97"/>
      <c r="BS35" s="97"/>
      <c r="BT35" s="97"/>
    </row>
    <row r="36" spans="2:72">
      <c r="B36" s="84"/>
      <c r="C36" s="84"/>
      <c r="F36" s="101"/>
      <c r="G36" s="84"/>
      <c r="H36" s="84"/>
      <c r="I36" s="84"/>
      <c r="J36" s="84"/>
      <c r="K36" s="84"/>
      <c r="L36" s="84"/>
      <c r="M36" s="84"/>
      <c r="N36" s="84"/>
      <c r="O36" s="84"/>
      <c r="P36" s="84"/>
      <c r="Q36" s="84"/>
      <c r="R36" s="84"/>
      <c r="S36" s="84"/>
      <c r="T36" s="84"/>
      <c r="U36" s="84"/>
      <c r="V36" s="84"/>
      <c r="W36" s="84"/>
      <c r="X36" s="84"/>
      <c r="Y36" s="84"/>
      <c r="Z36" s="84"/>
      <c r="AA36" s="84"/>
      <c r="AB36" s="84"/>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c r="BA36" s="84"/>
      <c r="BB36" s="84"/>
      <c r="BC36" s="84"/>
    </row>
    <row r="37" spans="2:72">
      <c r="B37" s="84"/>
      <c r="C37" s="84"/>
      <c r="E37" s="72" t="s">
        <v>295</v>
      </c>
      <c r="F37" s="121" t="s">
        <v>294</v>
      </c>
      <c r="G37" s="84"/>
      <c r="H37" s="84"/>
      <c r="I37" s="84"/>
      <c r="J37" s="84"/>
      <c r="K37" s="84"/>
      <c r="L37" s="84"/>
      <c r="M37" s="84"/>
      <c r="N37" s="84"/>
      <c r="O37" s="84"/>
      <c r="P37" s="84"/>
      <c r="Q37" s="84"/>
      <c r="R37" s="84"/>
      <c r="S37" s="84"/>
      <c r="T37" s="84"/>
      <c r="U37" s="84"/>
      <c r="V37" s="84"/>
      <c r="W37" s="84"/>
      <c r="X37" s="84"/>
      <c r="Y37" s="84"/>
      <c r="Z37" s="84"/>
      <c r="AA37" s="84"/>
      <c r="AB37" s="84"/>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c r="BA37" s="84"/>
      <c r="BB37" s="84"/>
      <c r="BC37" s="84"/>
    </row>
    <row r="38" spans="2:72">
      <c r="B38" s="84"/>
      <c r="C38" s="84"/>
      <c r="D38" s="84"/>
      <c r="E38" s="107" t="s">
        <v>167</v>
      </c>
      <c r="F38" s="1845" t="s">
        <v>173</v>
      </c>
      <c r="G38" s="1845"/>
      <c r="H38" s="1845"/>
      <c r="I38" s="1845"/>
      <c r="J38" s="1845"/>
      <c r="K38" s="1845"/>
      <c r="L38" s="1845"/>
      <c r="M38" s="1845"/>
      <c r="N38" s="1845"/>
      <c r="O38" s="1845"/>
      <c r="P38" s="1845"/>
      <c r="Q38" s="1845"/>
      <c r="R38" s="1845"/>
      <c r="S38" s="1845"/>
      <c r="T38" s="1845"/>
      <c r="U38" s="1845"/>
      <c r="V38" s="1845"/>
      <c r="W38" s="1845"/>
      <c r="X38" s="1845"/>
      <c r="Y38" s="1845"/>
      <c r="Z38" s="1845"/>
      <c r="AA38" s="1845"/>
      <c r="AB38" s="1845"/>
      <c r="AC38" s="1845"/>
      <c r="AD38" s="1845"/>
      <c r="AE38" s="1845"/>
      <c r="AF38" s="1845"/>
      <c r="AG38" s="1845"/>
      <c r="AH38" s="1845"/>
      <c r="AI38" s="1845"/>
      <c r="AJ38" s="1845"/>
      <c r="AK38" s="1845"/>
      <c r="AL38" s="1845"/>
      <c r="AM38" s="1845"/>
      <c r="AN38" s="1845"/>
      <c r="AO38" s="1845"/>
      <c r="AP38" s="1845"/>
      <c r="AQ38" s="1845"/>
      <c r="AR38" s="1845"/>
      <c r="AS38" s="1845"/>
      <c r="AT38" s="1845"/>
      <c r="AU38" s="1845"/>
      <c r="AV38" s="1845"/>
      <c r="AW38" s="1845"/>
      <c r="AX38" s="1845"/>
      <c r="AY38" s="1845"/>
      <c r="AZ38" s="1845"/>
      <c r="BA38" s="1845"/>
      <c r="BB38" s="1845"/>
      <c r="BC38" s="1845"/>
    </row>
    <row r="39" spans="2:72" ht="25.5" customHeight="1">
      <c r="B39" s="84"/>
      <c r="C39" s="84"/>
      <c r="D39" s="108"/>
      <c r="E39" s="109" t="s">
        <v>168</v>
      </c>
      <c r="F39" s="1747" t="s">
        <v>174</v>
      </c>
      <c r="G39" s="1747"/>
      <c r="H39" s="1747"/>
      <c r="I39" s="1747"/>
      <c r="J39" s="1747"/>
      <c r="K39" s="1747"/>
      <c r="L39" s="1747"/>
      <c r="M39" s="1747"/>
      <c r="N39" s="1747"/>
      <c r="O39" s="1747"/>
      <c r="P39" s="1747"/>
      <c r="Q39" s="1747"/>
      <c r="R39" s="1747"/>
      <c r="S39" s="1747"/>
      <c r="T39" s="1747"/>
      <c r="U39" s="1747"/>
      <c r="V39" s="1747"/>
      <c r="W39" s="1747"/>
      <c r="X39" s="1747"/>
      <c r="Y39" s="1747"/>
      <c r="Z39" s="1747"/>
      <c r="AA39" s="1747"/>
      <c r="AB39" s="1747"/>
      <c r="AC39" s="1747"/>
      <c r="AD39" s="1747"/>
      <c r="AE39" s="1747"/>
      <c r="AF39" s="1747"/>
      <c r="AG39" s="1747"/>
      <c r="AH39" s="1747"/>
      <c r="AI39" s="1747"/>
      <c r="AJ39" s="1747"/>
      <c r="AK39" s="1747"/>
      <c r="AL39" s="1747"/>
      <c r="AM39" s="1747"/>
      <c r="AN39" s="1747"/>
      <c r="AO39" s="1747"/>
      <c r="AP39" s="1747"/>
      <c r="AQ39" s="1747"/>
      <c r="AR39" s="1747"/>
      <c r="AS39" s="1747"/>
      <c r="AT39" s="1747"/>
      <c r="AU39" s="1747"/>
      <c r="AV39" s="1747"/>
      <c r="AW39" s="1747"/>
      <c r="AX39" s="1747"/>
      <c r="AY39" s="1747"/>
      <c r="AZ39" s="1747"/>
      <c r="BA39" s="1747"/>
      <c r="BB39" s="1747"/>
      <c r="BC39" s="1747"/>
    </row>
    <row r="40" spans="2:72">
      <c r="B40" s="84"/>
      <c r="C40" s="84"/>
      <c r="D40" s="84"/>
      <c r="E40" s="84"/>
      <c r="F40" s="101"/>
      <c r="G40" s="84"/>
      <c r="H40" s="84"/>
      <c r="I40" s="84"/>
      <c r="J40" s="84"/>
      <c r="K40" s="84"/>
      <c r="L40" s="84"/>
      <c r="M40" s="84"/>
      <c r="N40" s="84"/>
      <c r="O40" s="84"/>
      <c r="P40" s="84"/>
      <c r="Q40" s="84"/>
      <c r="R40" s="84"/>
      <c r="S40" s="84"/>
      <c r="T40" s="84"/>
      <c r="U40" s="84"/>
      <c r="V40" s="84"/>
      <c r="W40" s="84"/>
      <c r="X40" s="84"/>
      <c r="Y40" s="84"/>
      <c r="Z40" s="84"/>
      <c r="AA40" s="84"/>
      <c r="AB40" s="84"/>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c r="BA40" s="84"/>
      <c r="BB40" s="84"/>
      <c r="BC40" s="84"/>
    </row>
    <row r="41" spans="2:72">
      <c r="B41" s="84"/>
      <c r="C41" s="84"/>
      <c r="D41" s="84"/>
      <c r="E41" s="84"/>
      <c r="F41" s="101"/>
      <c r="G41" s="84"/>
      <c r="H41" s="84"/>
      <c r="I41" s="84"/>
      <c r="J41" s="84"/>
      <c r="K41" s="84"/>
      <c r="L41" s="84"/>
      <c r="M41" s="84"/>
      <c r="N41" s="84"/>
      <c r="O41" s="84"/>
      <c r="P41" s="84"/>
      <c r="Q41" s="84"/>
      <c r="R41" s="84"/>
      <c r="S41" s="84"/>
      <c r="T41" s="84"/>
      <c r="U41" s="84"/>
      <c r="V41" s="84"/>
      <c r="W41" s="84"/>
      <c r="X41" s="84"/>
      <c r="Y41" s="84"/>
      <c r="Z41" s="84"/>
      <c r="AA41" s="84"/>
      <c r="AB41" s="84"/>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c r="BA41" s="84"/>
      <c r="BB41" s="84"/>
      <c r="BC41" s="84"/>
    </row>
    <row r="42" spans="2:72">
      <c r="B42" s="84"/>
      <c r="C42" s="84"/>
      <c r="D42" s="84"/>
      <c r="E42" s="84"/>
      <c r="F42" s="101"/>
      <c r="G42" s="84"/>
      <c r="H42" s="84"/>
      <c r="I42" s="84"/>
      <c r="J42" s="84"/>
      <c r="K42" s="84"/>
      <c r="L42" s="84"/>
      <c r="M42" s="84"/>
      <c r="N42" s="84"/>
      <c r="O42" s="84"/>
      <c r="P42" s="84"/>
      <c r="Q42" s="84"/>
      <c r="R42" s="84"/>
      <c r="S42" s="84"/>
      <c r="T42" s="84"/>
      <c r="U42" s="84"/>
      <c r="V42" s="84"/>
      <c r="W42" s="84"/>
      <c r="X42" s="84"/>
      <c r="Y42" s="84"/>
      <c r="Z42" s="84"/>
      <c r="AA42" s="84"/>
      <c r="AB42" s="84"/>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c r="BA42" s="84"/>
      <c r="BB42" s="84"/>
      <c r="BC42" s="84"/>
    </row>
    <row r="43" spans="2:72">
      <c r="B43" s="84"/>
      <c r="C43" s="84"/>
      <c r="D43" s="84"/>
      <c r="E43" s="84"/>
      <c r="F43" s="101"/>
      <c r="G43" s="84"/>
      <c r="H43" s="84"/>
      <c r="I43" s="84"/>
      <c r="J43" s="84"/>
      <c r="K43" s="84"/>
      <c r="L43" s="84"/>
      <c r="M43" s="84"/>
      <c r="N43" s="84"/>
      <c r="O43" s="84"/>
      <c r="P43" s="84"/>
      <c r="Q43" s="84"/>
      <c r="R43" s="84"/>
      <c r="S43" s="84"/>
      <c r="T43" s="84"/>
      <c r="U43" s="84"/>
      <c r="V43" s="84"/>
      <c r="W43" s="84"/>
      <c r="X43" s="84"/>
      <c r="Y43" s="84"/>
      <c r="Z43" s="84"/>
      <c r="AA43" s="84"/>
      <c r="AB43" s="84"/>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c r="BA43" s="84"/>
      <c r="BB43" s="84"/>
      <c r="BC43" s="84"/>
    </row>
    <row r="44" spans="2:72">
      <c r="B44" s="84"/>
      <c r="C44" s="84"/>
      <c r="D44" s="84"/>
      <c r="E44" s="84"/>
      <c r="F44" s="101"/>
      <c r="G44" s="84"/>
      <c r="H44" s="84"/>
      <c r="I44" s="84"/>
      <c r="J44" s="84"/>
      <c r="K44" s="84"/>
      <c r="L44" s="84"/>
      <c r="M44" s="84"/>
      <c r="N44" s="84"/>
      <c r="O44" s="84"/>
      <c r="P44" s="84"/>
      <c r="Q44" s="84"/>
      <c r="R44" s="84"/>
      <c r="S44" s="84"/>
      <c r="T44" s="84"/>
      <c r="U44" s="84"/>
      <c r="V44" s="84"/>
      <c r="W44" s="84"/>
      <c r="X44" s="84"/>
      <c r="Y44" s="84"/>
      <c r="Z44" s="84"/>
      <c r="AA44" s="84"/>
      <c r="AB44" s="84"/>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c r="BA44" s="84"/>
      <c r="BB44" s="84"/>
      <c r="BC44" s="84"/>
    </row>
    <row r="47" spans="2:72" ht="11.25" customHeight="1"/>
    <row r="48" spans="2:72" ht="11.25" customHeight="1"/>
    <row r="49" spans="1:92" ht="11.25" customHeight="1">
      <c r="A49" s="112"/>
      <c r="B49" s="7"/>
      <c r="C49" s="23"/>
      <c r="D49" s="23"/>
      <c r="E49" s="23"/>
      <c r="F49" s="23"/>
      <c r="G49" s="23"/>
      <c r="H49" s="23"/>
      <c r="I49" s="23"/>
      <c r="J49" s="23"/>
      <c r="K49" s="23"/>
      <c r="L49" s="23"/>
      <c r="M49" s="23"/>
      <c r="N49" s="23"/>
      <c r="O49" s="113"/>
      <c r="P49" s="113"/>
      <c r="Q49" s="113"/>
      <c r="R49" s="113"/>
      <c r="S49" s="113"/>
      <c r="T49" s="113"/>
      <c r="U49" s="113"/>
      <c r="V49" s="23"/>
      <c r="W49" s="23"/>
      <c r="X49" s="113"/>
      <c r="Y49" s="113"/>
      <c r="Z49" s="113"/>
      <c r="AA49" s="113"/>
      <c r="AB49" s="113"/>
      <c r="AC49" s="113"/>
      <c r="AD49" s="113"/>
      <c r="AE49" s="113"/>
      <c r="AF49" s="113"/>
      <c r="AG49" s="113"/>
      <c r="AH49" s="113"/>
      <c r="AI49" s="113"/>
      <c r="AJ49" s="113"/>
      <c r="AK49" s="113"/>
      <c r="AL49" s="113"/>
      <c r="AM49" s="113"/>
      <c r="AN49" s="113"/>
      <c r="AO49" s="113"/>
      <c r="AP49" s="113"/>
      <c r="AQ49" s="113"/>
      <c r="AR49" s="113"/>
      <c r="AS49" s="113"/>
      <c r="AT49" s="113"/>
      <c r="AU49" s="113"/>
      <c r="AV49" s="113"/>
      <c r="AW49" s="113"/>
      <c r="AX49" s="113"/>
      <c r="AY49" s="113"/>
      <c r="AZ49" s="113"/>
      <c r="BA49" s="113"/>
      <c r="BB49" s="113"/>
      <c r="BC49" s="113"/>
      <c r="BD49" s="113"/>
      <c r="BE49" s="113"/>
      <c r="BF49" s="113"/>
      <c r="BG49" s="113"/>
      <c r="BH49" s="113"/>
      <c r="BI49" s="113"/>
      <c r="BJ49" s="113"/>
      <c r="BK49" s="113"/>
      <c r="BL49" s="113"/>
      <c r="BM49" s="113"/>
      <c r="BN49" s="113"/>
      <c r="BO49" s="113"/>
      <c r="BP49" s="113"/>
      <c r="BQ49" s="113"/>
      <c r="BR49" s="113"/>
      <c r="BS49" s="113"/>
      <c r="BT49" s="113"/>
      <c r="BU49" s="113"/>
      <c r="BV49" s="113"/>
      <c r="BW49" s="113"/>
      <c r="BX49" s="113"/>
      <c r="BY49" s="113"/>
      <c r="BZ49" s="113"/>
      <c r="CA49" s="113"/>
      <c r="CB49" s="113"/>
      <c r="CC49" s="113"/>
      <c r="CD49" s="113"/>
      <c r="CE49" s="113"/>
      <c r="CF49" s="113"/>
      <c r="CG49" s="113"/>
      <c r="CH49" s="113"/>
      <c r="CI49" s="113"/>
      <c r="CJ49" s="113"/>
      <c r="CK49" s="113"/>
      <c r="CL49" s="113"/>
      <c r="CM49" s="113"/>
      <c r="CN49" s="7"/>
    </row>
    <row r="52" spans="1:92">
      <c r="A52" s="12" t="s">
        <v>5</v>
      </c>
    </row>
  </sheetData>
  <mergeCells count="170">
    <mergeCell ref="B9:AF9"/>
    <mergeCell ref="AG9:AW9"/>
    <mergeCell ref="AX9:BH9"/>
    <mergeCell ref="B10:AF10"/>
    <mergeCell ref="AG10:AW10"/>
    <mergeCell ref="AX10:BH10"/>
    <mergeCell ref="F38:BC38"/>
    <mergeCell ref="F39:BC39"/>
    <mergeCell ref="B5:BH6"/>
    <mergeCell ref="B8:BH8"/>
    <mergeCell ref="B35:C35"/>
    <mergeCell ref="D35:G35"/>
    <mergeCell ref="H35:AK35"/>
    <mergeCell ref="AL35:AX35"/>
    <mergeCell ref="AY35:BC35"/>
    <mergeCell ref="BD35:BH35"/>
    <mergeCell ref="B34:C34"/>
    <mergeCell ref="D34:G34"/>
    <mergeCell ref="H34:AK34"/>
    <mergeCell ref="AL34:AX34"/>
    <mergeCell ref="AY34:BC34"/>
    <mergeCell ref="BD34:BH34"/>
    <mergeCell ref="B33:C33"/>
    <mergeCell ref="D33:G33"/>
    <mergeCell ref="H33:AK33"/>
    <mergeCell ref="AL33:AX33"/>
    <mergeCell ref="AY33:BC33"/>
    <mergeCell ref="BD33:BH33"/>
    <mergeCell ref="B32:C32"/>
    <mergeCell ref="D32:G32"/>
    <mergeCell ref="H32:AK32"/>
    <mergeCell ref="AL32:AX32"/>
    <mergeCell ref="AY32:BC32"/>
    <mergeCell ref="BD32:BH32"/>
    <mergeCell ref="B31:C31"/>
    <mergeCell ref="D31:G31"/>
    <mergeCell ref="H31:AK31"/>
    <mergeCell ref="AL31:AX31"/>
    <mergeCell ref="AY31:BC31"/>
    <mergeCell ref="BD31:BH31"/>
    <mergeCell ref="B30:C30"/>
    <mergeCell ref="D30:G30"/>
    <mergeCell ref="H30:AK30"/>
    <mergeCell ref="AL30:AX30"/>
    <mergeCell ref="AY30:BC30"/>
    <mergeCell ref="BD30:BH30"/>
    <mergeCell ref="B29:C29"/>
    <mergeCell ref="D29:G29"/>
    <mergeCell ref="H29:AK29"/>
    <mergeCell ref="AL29:AX29"/>
    <mergeCell ref="AY29:BC29"/>
    <mergeCell ref="BD29:BH29"/>
    <mergeCell ref="B28:C28"/>
    <mergeCell ref="D28:G28"/>
    <mergeCell ref="H28:AK28"/>
    <mergeCell ref="AL28:AX28"/>
    <mergeCell ref="AY28:BC28"/>
    <mergeCell ref="BD28:BH28"/>
    <mergeCell ref="B27:C27"/>
    <mergeCell ref="D27:G27"/>
    <mergeCell ref="H27:AK27"/>
    <mergeCell ref="AL27:AX27"/>
    <mergeCell ref="AY27:BC27"/>
    <mergeCell ref="BD27:BH27"/>
    <mergeCell ref="B26:C26"/>
    <mergeCell ref="D26:G26"/>
    <mergeCell ref="H26:AK26"/>
    <mergeCell ref="AL26:AX26"/>
    <mergeCell ref="AY26:BC26"/>
    <mergeCell ref="BD26:BH26"/>
    <mergeCell ref="B25:C25"/>
    <mergeCell ref="D25:G25"/>
    <mergeCell ref="H25:AK25"/>
    <mergeCell ref="AL25:AX25"/>
    <mergeCell ref="AY25:BC25"/>
    <mergeCell ref="BD25:BH25"/>
    <mergeCell ref="B24:C24"/>
    <mergeCell ref="D24:G24"/>
    <mergeCell ref="H24:AK24"/>
    <mergeCell ref="AL24:AX24"/>
    <mergeCell ref="AY24:BC24"/>
    <mergeCell ref="BD24:BH24"/>
    <mergeCell ref="B23:C23"/>
    <mergeCell ref="D23:G23"/>
    <mergeCell ref="H23:AK23"/>
    <mergeCell ref="AL23:AX23"/>
    <mergeCell ref="AY23:BC23"/>
    <mergeCell ref="BD23:BH23"/>
    <mergeCell ref="B22:C22"/>
    <mergeCell ref="D22:G22"/>
    <mergeCell ref="H22:AK22"/>
    <mergeCell ref="AL22:AX22"/>
    <mergeCell ref="AY22:BC22"/>
    <mergeCell ref="BD22:BH22"/>
    <mergeCell ref="B21:C21"/>
    <mergeCell ref="D21:G21"/>
    <mergeCell ref="H21:AK21"/>
    <mergeCell ref="AL21:AX21"/>
    <mergeCell ref="AY21:BC21"/>
    <mergeCell ref="BD21:BH21"/>
    <mergeCell ref="B20:C20"/>
    <mergeCell ref="D20:G20"/>
    <mergeCell ref="H20:AK20"/>
    <mergeCell ref="AL20:AX20"/>
    <mergeCell ref="AY20:BC20"/>
    <mergeCell ref="BD20:BH20"/>
    <mergeCell ref="B19:C19"/>
    <mergeCell ref="D19:G19"/>
    <mergeCell ref="H19:AK19"/>
    <mergeCell ref="AL19:AX19"/>
    <mergeCell ref="AY19:BC19"/>
    <mergeCell ref="BD19:BH19"/>
    <mergeCell ref="B18:C18"/>
    <mergeCell ref="D18:G18"/>
    <mergeCell ref="H18:AK18"/>
    <mergeCell ref="AL18:AX18"/>
    <mergeCell ref="AY18:BC18"/>
    <mergeCell ref="BD18:BH18"/>
    <mergeCell ref="B16:C16"/>
    <mergeCell ref="D16:G16"/>
    <mergeCell ref="H16:AK16"/>
    <mergeCell ref="AL16:AX16"/>
    <mergeCell ref="AY16:BC16"/>
    <mergeCell ref="BD16:BH16"/>
    <mergeCell ref="B17:C17"/>
    <mergeCell ref="D17:G17"/>
    <mergeCell ref="H17:AK17"/>
    <mergeCell ref="AL17:AX17"/>
    <mergeCell ref="AY17:BC17"/>
    <mergeCell ref="BD17:BH17"/>
    <mergeCell ref="B15:C15"/>
    <mergeCell ref="D15:G15"/>
    <mergeCell ref="H15:AK15"/>
    <mergeCell ref="AL15:AX15"/>
    <mergeCell ref="AY15:BC15"/>
    <mergeCell ref="BD15:BH15"/>
    <mergeCell ref="BD12:BH13"/>
    <mergeCell ref="B14:C14"/>
    <mergeCell ref="D14:G14"/>
    <mergeCell ref="H14:AK14"/>
    <mergeCell ref="AL14:AX14"/>
    <mergeCell ref="AY14:BC14"/>
    <mergeCell ref="BD14:BH14"/>
    <mergeCell ref="B12:C13"/>
    <mergeCell ref="D12:G13"/>
    <mergeCell ref="H12:AK13"/>
    <mergeCell ref="AL12:AX13"/>
    <mergeCell ref="AY12:BC13"/>
    <mergeCell ref="G2:R2"/>
    <mergeCell ref="T2:AB3"/>
    <mergeCell ref="AC2:AF2"/>
    <mergeCell ref="AI2:AX2"/>
    <mergeCell ref="BA2:BH2"/>
    <mergeCell ref="G3:R3"/>
    <mergeCell ref="AC3:AD3"/>
    <mergeCell ref="AE3:AF3"/>
    <mergeCell ref="AG3:AH3"/>
    <mergeCell ref="AI3:AJ3"/>
    <mergeCell ref="AW3:AX3"/>
    <mergeCell ref="AY3:AZ3"/>
    <mergeCell ref="BA3:BB3"/>
    <mergeCell ref="BC3:BD3"/>
    <mergeCell ref="BE3:BF3"/>
    <mergeCell ref="BG3:BH3"/>
    <mergeCell ref="AK3:AL3"/>
    <mergeCell ref="AM3:AN3"/>
    <mergeCell ref="AO3:AP3"/>
    <mergeCell ref="AQ3:AR3"/>
    <mergeCell ref="AS3:AT3"/>
    <mergeCell ref="AU3:AV3"/>
  </mergeCells>
  <phoneticPr fontId="2"/>
  <dataValidations disablePrompts="1" count="1">
    <dataValidation type="list" allowBlank="1" showInputMessage="1" showErrorMessage="1" sqref="V49:W49 M49:N49" xr:uid="{00000000-0002-0000-1900-000000000000}">
      <formula1>"□,■"</formula1>
    </dataValidation>
  </dataValidations>
  <printOptions horizontalCentered="1"/>
  <pageMargins left="0.78740157480314965" right="0.39370078740157483" top="0.47244094488188981" bottom="0.47244094488188981" header="0.31496062992125984" footer="0.31496062992125984"/>
  <pageSetup paperSize="9" scale="90" orientation="portrait" r:id="rId1"/>
  <headerFooter>
    <oddHeader>&amp;R&amp;"ＭＳ ゴシック,標準"&amp;10&amp;A</oddHeader>
    <oddFooter>&amp;R【Ｈ２９】長期優良住宅化リフォーム推進事業</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33CCFF"/>
  </sheetPr>
  <dimension ref="A1:CN47"/>
  <sheetViews>
    <sheetView showGridLines="0" view="pageBreakPreview" zoomScaleNormal="100" zoomScaleSheetLayoutView="100" workbookViewId="0">
      <selection activeCell="B10" sqref="B10:BE10"/>
    </sheetView>
  </sheetViews>
  <sheetFormatPr defaultColWidth="1.6640625" defaultRowHeight="13.2"/>
  <cols>
    <col min="1" max="3" width="1.6640625" style="79"/>
    <col min="4" max="4" width="1.6640625" style="79" customWidth="1"/>
    <col min="5" max="5" width="1.6640625" style="79"/>
    <col min="6" max="6" width="1.6640625" style="85"/>
    <col min="7" max="16384" width="1.6640625" style="79"/>
  </cols>
  <sheetData>
    <row r="1" spans="1:92" ht="1.5" customHeight="1" thickBot="1"/>
    <row r="2" spans="1:92" ht="10.5" customHeight="1">
      <c r="A2" s="2"/>
      <c r="G2" s="1637" t="s">
        <v>15</v>
      </c>
      <c r="H2" s="1638"/>
      <c r="I2" s="1638"/>
      <c r="J2" s="1638"/>
      <c r="K2" s="1638"/>
      <c r="L2" s="1638"/>
      <c r="M2" s="1638"/>
      <c r="N2" s="1638"/>
      <c r="O2" s="1638"/>
      <c r="P2" s="1638"/>
      <c r="Q2" s="1638"/>
      <c r="R2" s="1639"/>
      <c r="S2" s="18"/>
      <c r="T2" s="1640" t="s">
        <v>12</v>
      </c>
      <c r="U2" s="1641"/>
      <c r="V2" s="1641"/>
      <c r="W2" s="1641"/>
      <c r="X2" s="1641"/>
      <c r="Y2" s="1641"/>
      <c r="Z2" s="1641"/>
      <c r="AA2" s="1641"/>
      <c r="AB2" s="1642"/>
      <c r="AC2" s="1829" t="s">
        <v>10</v>
      </c>
      <c r="AD2" s="1830"/>
      <c r="AE2" s="1830"/>
      <c r="AF2" s="1830"/>
      <c r="AG2" s="86"/>
      <c r="AH2" s="87"/>
      <c r="AI2" s="1831" t="s">
        <v>6</v>
      </c>
      <c r="AJ2" s="1830"/>
      <c r="AK2" s="1830"/>
      <c r="AL2" s="1830"/>
      <c r="AM2" s="1830"/>
      <c r="AN2" s="1830"/>
      <c r="AO2" s="1830"/>
      <c r="AP2" s="1830"/>
      <c r="AQ2" s="1830"/>
      <c r="AR2" s="1830"/>
      <c r="AS2" s="1830"/>
      <c r="AT2" s="1830"/>
      <c r="AU2" s="1830"/>
      <c r="AV2" s="1830"/>
      <c r="AW2" s="1830"/>
      <c r="AX2" s="1832"/>
      <c r="AY2" s="86"/>
      <c r="AZ2" s="87"/>
      <c r="BA2" s="1830" t="s">
        <v>11</v>
      </c>
      <c r="BB2" s="1830"/>
      <c r="BC2" s="1830"/>
      <c r="BD2" s="1830"/>
      <c r="BE2" s="1830"/>
      <c r="BF2" s="1830"/>
      <c r="BG2" s="1830"/>
      <c r="BH2" s="1832"/>
      <c r="BI2" s="8"/>
      <c r="BJ2" s="8"/>
      <c r="BK2" s="8"/>
      <c r="BL2" s="8"/>
      <c r="BM2" s="8"/>
      <c r="BN2" s="8"/>
      <c r="BO2" s="8"/>
      <c r="BP2" s="8"/>
      <c r="BQ2" s="8"/>
      <c r="BR2" s="8"/>
      <c r="BS2" s="8"/>
      <c r="BT2" s="8"/>
      <c r="BU2" s="8"/>
      <c r="BV2" s="8"/>
      <c r="BW2" s="8"/>
      <c r="BX2" s="8"/>
      <c r="BY2" s="8"/>
      <c r="BZ2" s="8"/>
      <c r="CA2" s="8"/>
      <c r="CB2" s="8"/>
      <c r="CC2" s="8"/>
      <c r="CD2" s="8"/>
      <c r="CE2" s="8"/>
      <c r="CF2" s="8"/>
      <c r="CG2" s="8"/>
      <c r="CH2" s="8"/>
      <c r="CI2" s="8"/>
      <c r="CJ2" s="8"/>
      <c r="CK2" s="8"/>
      <c r="CL2" s="8"/>
      <c r="CM2" s="8"/>
      <c r="CN2" s="4"/>
    </row>
    <row r="3" spans="1:92" ht="24" customHeight="1" thickBot="1">
      <c r="A3" s="2"/>
      <c r="G3" s="1833" t="e">
        <f>#REF!</f>
        <v>#REF!</v>
      </c>
      <c r="H3" s="1834"/>
      <c r="I3" s="1834"/>
      <c r="J3" s="1834"/>
      <c r="K3" s="1834"/>
      <c r="L3" s="1834"/>
      <c r="M3" s="1834"/>
      <c r="N3" s="1834"/>
      <c r="O3" s="1834"/>
      <c r="P3" s="1834"/>
      <c r="Q3" s="1834"/>
      <c r="R3" s="1835"/>
      <c r="S3" s="82"/>
      <c r="T3" s="1643"/>
      <c r="U3" s="1644"/>
      <c r="V3" s="1644"/>
      <c r="W3" s="1644"/>
      <c r="X3" s="1644"/>
      <c r="Y3" s="1644"/>
      <c r="Z3" s="1644"/>
      <c r="AA3" s="1644"/>
      <c r="AB3" s="1645"/>
      <c r="AC3" s="1650">
        <v>2</v>
      </c>
      <c r="AD3" s="1651"/>
      <c r="AE3" s="1652">
        <v>9</v>
      </c>
      <c r="AF3" s="1653"/>
      <c r="AG3" s="1654" t="s">
        <v>14</v>
      </c>
      <c r="AH3" s="1655"/>
      <c r="AI3" s="1631" t="e">
        <f>#REF!</f>
        <v>#REF!</v>
      </c>
      <c r="AJ3" s="1628"/>
      <c r="AK3" s="1631" t="e">
        <f>#REF!</f>
        <v>#REF!</v>
      </c>
      <c r="AL3" s="1635"/>
      <c r="AM3" s="1627" t="e">
        <f>#REF!</f>
        <v>#REF!</v>
      </c>
      <c r="AN3" s="1628"/>
      <c r="AO3" s="1631" t="e">
        <f>#REF!</f>
        <v>#REF!</v>
      </c>
      <c r="AP3" s="1628"/>
      <c r="AQ3" s="1631" t="e">
        <f>#REF!</f>
        <v>#REF!</v>
      </c>
      <c r="AR3" s="1635"/>
      <c r="AS3" s="1627" t="e">
        <f>#REF!</f>
        <v>#REF!</v>
      </c>
      <c r="AT3" s="1628"/>
      <c r="AU3" s="1631" t="e">
        <f>#REF!</f>
        <v>#REF!</v>
      </c>
      <c r="AV3" s="1628"/>
      <c r="AW3" s="1631" t="e">
        <f>#REF!</f>
        <v>#REF!</v>
      </c>
      <c r="AX3" s="1632"/>
      <c r="AY3" s="1633" t="s">
        <v>14</v>
      </c>
      <c r="AZ3" s="1634"/>
      <c r="BA3" s="1631" t="e">
        <f>#REF!</f>
        <v>#REF!</v>
      </c>
      <c r="BB3" s="1635"/>
      <c r="BC3" s="1627" t="e">
        <f>#REF!</f>
        <v>#REF!</v>
      </c>
      <c r="BD3" s="1628"/>
      <c r="BE3" s="1629" t="e">
        <f>#REF!</f>
        <v>#REF!</v>
      </c>
      <c r="BF3" s="1630"/>
      <c r="BG3" s="1629" t="e">
        <f>#REF!</f>
        <v>#REF!</v>
      </c>
      <c r="BH3" s="1656"/>
    </row>
    <row r="4" spans="1:92" s="83" customFormat="1" ht="12.75" customHeight="1">
      <c r="A4" s="13"/>
      <c r="B4" s="13"/>
      <c r="C4" s="13"/>
      <c r="D4" s="13"/>
      <c r="K4" s="13"/>
      <c r="L4" s="13"/>
      <c r="M4" s="13"/>
      <c r="N4" s="13"/>
      <c r="O4" s="13"/>
      <c r="P4" s="22"/>
      <c r="Q4" s="13"/>
      <c r="R4" s="13"/>
      <c r="S4" s="13"/>
      <c r="T4" s="13"/>
      <c r="U4" s="13"/>
      <c r="V4" s="13"/>
      <c r="W4" s="13"/>
      <c r="X4" s="13"/>
      <c r="Y4" s="13"/>
      <c r="Z4" s="13"/>
      <c r="AA4" s="13"/>
      <c r="AB4" s="13"/>
      <c r="AC4" s="29"/>
      <c r="AD4" s="29" t="s">
        <v>64</v>
      </c>
      <c r="AE4" s="29"/>
      <c r="AF4" s="13"/>
      <c r="AG4" s="13"/>
      <c r="AH4" s="15"/>
      <c r="AI4" s="15"/>
      <c r="AJ4" s="13"/>
      <c r="AK4" s="13"/>
      <c r="AL4" s="13"/>
      <c r="AM4" s="13"/>
      <c r="AN4" s="13"/>
      <c r="AO4" s="13"/>
      <c r="AP4" s="13"/>
    </row>
    <row r="5" spans="1:92" ht="10.5" customHeight="1">
      <c r="B5" s="1805" t="s">
        <v>287</v>
      </c>
      <c r="C5" s="1805"/>
      <c r="D5" s="1805"/>
      <c r="E5" s="1805"/>
      <c r="F5" s="1805"/>
      <c r="G5" s="1805"/>
      <c r="H5" s="1805"/>
      <c r="I5" s="1805"/>
      <c r="J5" s="1805"/>
      <c r="K5" s="1805"/>
      <c r="L5" s="1805"/>
      <c r="M5" s="1805"/>
      <c r="N5" s="1805"/>
      <c r="O5" s="1805"/>
      <c r="P5" s="1805"/>
      <c r="Q5" s="1805"/>
      <c r="R5" s="1805"/>
      <c r="S5" s="1805"/>
      <c r="T5" s="1805"/>
      <c r="U5" s="1805"/>
      <c r="V5" s="1805"/>
      <c r="W5" s="1805"/>
      <c r="X5" s="1805"/>
      <c r="Y5" s="1805"/>
      <c r="Z5" s="1805"/>
      <c r="AA5" s="1805"/>
      <c r="AB5" s="1805"/>
      <c r="AC5" s="1805"/>
      <c r="AD5" s="1805"/>
      <c r="AE5" s="1805"/>
      <c r="AF5" s="1805"/>
      <c r="AG5" s="1805"/>
      <c r="AH5" s="1805"/>
      <c r="AI5" s="1805"/>
      <c r="AJ5" s="1805"/>
      <c r="AK5" s="1805"/>
      <c r="AL5" s="1805"/>
      <c r="AM5" s="1805"/>
      <c r="AN5" s="1805"/>
      <c r="AO5" s="1805"/>
      <c r="AP5" s="1805"/>
      <c r="AQ5" s="1805"/>
      <c r="AR5" s="1805"/>
      <c r="AS5" s="1805"/>
      <c r="AT5" s="1805"/>
      <c r="AU5" s="1805"/>
      <c r="AV5" s="1805"/>
      <c r="AW5" s="1805"/>
      <c r="AX5" s="1805"/>
      <c r="AY5" s="1805"/>
      <c r="AZ5" s="1805"/>
      <c r="BA5" s="1805"/>
      <c r="BB5" s="1805"/>
      <c r="BC5" s="1805"/>
      <c r="BD5" s="1805"/>
      <c r="BE5" s="1805"/>
      <c r="BF5" s="1805"/>
      <c r="BG5" s="1805"/>
      <c r="BH5" s="1805"/>
    </row>
    <row r="6" spans="1:92" ht="10.5" customHeight="1">
      <c r="B6" s="1805"/>
      <c r="C6" s="1805"/>
      <c r="D6" s="1805"/>
      <c r="E6" s="1805"/>
      <c r="F6" s="1805"/>
      <c r="G6" s="1805"/>
      <c r="H6" s="1805"/>
      <c r="I6" s="1805"/>
      <c r="J6" s="1805"/>
      <c r="K6" s="1805"/>
      <c r="L6" s="1805"/>
      <c r="M6" s="1805"/>
      <c r="N6" s="1805"/>
      <c r="O6" s="1805"/>
      <c r="P6" s="1805"/>
      <c r="Q6" s="1805"/>
      <c r="R6" s="1805"/>
      <c r="S6" s="1805"/>
      <c r="T6" s="1805"/>
      <c r="U6" s="1805"/>
      <c r="V6" s="1805"/>
      <c r="W6" s="1805"/>
      <c r="X6" s="1805"/>
      <c r="Y6" s="1805"/>
      <c r="Z6" s="1805"/>
      <c r="AA6" s="1805"/>
      <c r="AB6" s="1805"/>
      <c r="AC6" s="1805"/>
      <c r="AD6" s="1805"/>
      <c r="AE6" s="1805"/>
      <c r="AF6" s="1805"/>
      <c r="AG6" s="1805"/>
      <c r="AH6" s="1805"/>
      <c r="AI6" s="1805"/>
      <c r="AJ6" s="1805"/>
      <c r="AK6" s="1805"/>
      <c r="AL6" s="1805"/>
      <c r="AM6" s="1805"/>
      <c r="AN6" s="1805"/>
      <c r="AO6" s="1805"/>
      <c r="AP6" s="1805"/>
      <c r="AQ6" s="1805"/>
      <c r="AR6" s="1805"/>
      <c r="AS6" s="1805"/>
      <c r="AT6" s="1805"/>
      <c r="AU6" s="1805"/>
      <c r="AV6" s="1805"/>
      <c r="AW6" s="1805"/>
      <c r="AX6" s="1805"/>
      <c r="AY6" s="1805"/>
      <c r="AZ6" s="1805"/>
      <c r="BA6" s="1805"/>
      <c r="BB6" s="1805"/>
      <c r="BC6" s="1805"/>
      <c r="BD6" s="1805"/>
      <c r="BE6" s="1805"/>
      <c r="BF6" s="1805"/>
      <c r="BG6" s="1805"/>
      <c r="BH6" s="1805"/>
    </row>
    <row r="7" spans="1:92" ht="6" customHeight="1"/>
    <row r="8" spans="1:92" ht="13.5" customHeight="1">
      <c r="B8" s="1737" t="s">
        <v>257</v>
      </c>
      <c r="C8" s="1737"/>
      <c r="D8" s="1737"/>
      <c r="E8" s="1737"/>
      <c r="F8" s="1737"/>
      <c r="G8" s="1737"/>
      <c r="H8" s="1737"/>
      <c r="I8" s="1737"/>
      <c r="J8" s="1737"/>
      <c r="K8" s="1737"/>
      <c r="L8" s="1737"/>
      <c r="M8" s="1737"/>
      <c r="N8" s="1737"/>
      <c r="O8" s="1737"/>
      <c r="P8" s="1737"/>
      <c r="Q8" s="1737"/>
      <c r="R8" s="1737"/>
      <c r="S8" s="1737"/>
      <c r="T8" s="1737"/>
      <c r="U8" s="1737"/>
      <c r="V8" s="1737"/>
      <c r="W8" s="1737"/>
      <c r="X8" s="1737"/>
      <c r="Y8" s="1737"/>
      <c r="Z8" s="1737"/>
      <c r="AA8" s="1737"/>
      <c r="AB8" s="1737"/>
      <c r="AC8" s="1737"/>
      <c r="AD8" s="1737"/>
      <c r="AE8" s="1737"/>
      <c r="AF8" s="1737"/>
      <c r="AG8" s="1737"/>
      <c r="AH8" s="1737"/>
      <c r="AI8" s="1737"/>
      <c r="AJ8" s="1737"/>
      <c r="AK8" s="1737"/>
      <c r="AL8" s="1737"/>
      <c r="AM8" s="1737"/>
      <c r="AN8" s="1737"/>
      <c r="AO8" s="1737"/>
      <c r="AP8" s="1737"/>
      <c r="AQ8" s="1737"/>
      <c r="AR8" s="1737"/>
      <c r="AS8" s="1737"/>
      <c r="AT8" s="1737"/>
      <c r="AU8" s="1737"/>
      <c r="AV8" s="1737"/>
      <c r="AW8" s="1737"/>
      <c r="AX8" s="1737"/>
      <c r="AY8" s="1737"/>
      <c r="AZ8" s="1737"/>
      <c r="BA8" s="1737"/>
      <c r="BB8" s="1737"/>
      <c r="BC8" s="1737"/>
      <c r="BD8" s="1737"/>
      <c r="BE8" s="1737"/>
      <c r="BF8" s="1737"/>
      <c r="BG8" s="1737"/>
      <c r="BH8" s="1737"/>
      <c r="BI8" s="113"/>
      <c r="BJ8" s="113"/>
      <c r="BK8" s="113"/>
      <c r="BL8" s="113"/>
      <c r="BM8" s="113"/>
      <c r="BN8" s="113"/>
      <c r="BO8" s="113"/>
      <c r="BP8" s="113"/>
      <c r="BQ8" s="113"/>
      <c r="BR8" s="113"/>
      <c r="BS8" s="113"/>
      <c r="BT8" s="113"/>
      <c r="BU8" s="113"/>
      <c r="BV8" s="113"/>
      <c r="BW8" s="113"/>
      <c r="BX8" s="113"/>
      <c r="BY8" s="113"/>
      <c r="BZ8" s="113"/>
      <c r="CA8" s="113"/>
      <c r="CB8" s="113"/>
      <c r="CC8" s="113"/>
      <c r="CD8" s="113"/>
      <c r="CE8" s="113"/>
      <c r="CF8" s="113"/>
      <c r="CG8" s="113"/>
      <c r="CH8" s="113"/>
      <c r="CI8" s="113"/>
      <c r="CJ8" s="113"/>
      <c r="CK8" s="113"/>
      <c r="CL8" s="113"/>
      <c r="CM8" s="113"/>
      <c r="CN8" s="7"/>
    </row>
    <row r="9" spans="1:92" s="88" customFormat="1" ht="14.25" customHeight="1">
      <c r="B9" s="1825" t="s">
        <v>251</v>
      </c>
      <c r="C9" s="1825"/>
      <c r="D9" s="1825"/>
      <c r="E9" s="1825"/>
      <c r="F9" s="1825"/>
      <c r="G9" s="1825"/>
      <c r="H9" s="1825"/>
      <c r="I9" s="1825"/>
      <c r="J9" s="1825"/>
      <c r="K9" s="1825"/>
      <c r="L9" s="1825"/>
      <c r="M9" s="1825"/>
      <c r="N9" s="1825"/>
      <c r="O9" s="1825"/>
      <c r="P9" s="1825"/>
      <c r="Q9" s="1825"/>
      <c r="R9" s="1825"/>
      <c r="S9" s="1825"/>
      <c r="T9" s="1825"/>
      <c r="U9" s="1825"/>
      <c r="V9" s="1825"/>
      <c r="W9" s="1825"/>
      <c r="X9" s="1825"/>
      <c r="Y9" s="1825"/>
      <c r="Z9" s="1825"/>
      <c r="AA9" s="1825"/>
      <c r="AB9" s="1825"/>
      <c r="AC9" s="1825"/>
      <c r="AD9" s="1825"/>
      <c r="AE9" s="1825"/>
      <c r="AF9" s="1825"/>
      <c r="AG9" s="1826" t="s">
        <v>252</v>
      </c>
      <c r="AH9" s="1826"/>
      <c r="AI9" s="1826"/>
      <c r="AJ9" s="1826"/>
      <c r="AK9" s="1826"/>
      <c r="AL9" s="1826"/>
      <c r="AM9" s="1826"/>
      <c r="AN9" s="1826"/>
      <c r="AO9" s="1826"/>
      <c r="AP9" s="1826"/>
      <c r="AQ9" s="1826"/>
      <c r="AR9" s="1826"/>
      <c r="AS9" s="1826"/>
      <c r="AT9" s="1826"/>
      <c r="AU9" s="1826"/>
      <c r="AV9" s="1826"/>
      <c r="AW9" s="1826"/>
      <c r="AX9" s="1826" t="s">
        <v>256</v>
      </c>
      <c r="AY9" s="1826"/>
      <c r="AZ9" s="1826"/>
      <c r="BA9" s="1826"/>
      <c r="BB9" s="1826"/>
      <c r="BC9" s="1826"/>
      <c r="BD9" s="1826"/>
      <c r="BE9" s="1826"/>
      <c r="BF9" s="1826"/>
      <c r="BG9" s="1826"/>
      <c r="BH9" s="1826"/>
    </row>
    <row r="10" spans="1:92" s="88" customFormat="1" ht="22.5" customHeight="1">
      <c r="B10" s="1827" t="s">
        <v>253</v>
      </c>
      <c r="C10" s="1827"/>
      <c r="D10" s="1827"/>
      <c r="E10" s="1827"/>
      <c r="F10" s="1827"/>
      <c r="G10" s="1827"/>
      <c r="H10" s="1827"/>
      <c r="I10" s="1827"/>
      <c r="J10" s="1827"/>
      <c r="K10" s="1827"/>
      <c r="L10" s="1827"/>
      <c r="M10" s="1827"/>
      <c r="N10" s="1827"/>
      <c r="O10" s="1827"/>
      <c r="P10" s="1827"/>
      <c r="Q10" s="1827"/>
      <c r="R10" s="1827"/>
      <c r="S10" s="1827"/>
      <c r="T10" s="1827"/>
      <c r="U10" s="1827"/>
      <c r="V10" s="1827"/>
      <c r="W10" s="1827"/>
      <c r="X10" s="1827"/>
      <c r="Y10" s="1827"/>
      <c r="Z10" s="1827"/>
      <c r="AA10" s="1827"/>
      <c r="AB10" s="1827"/>
      <c r="AC10" s="1827"/>
      <c r="AD10" s="1827"/>
      <c r="AE10" s="1827"/>
      <c r="AF10" s="1827"/>
      <c r="AG10" s="1828" t="s">
        <v>261</v>
      </c>
      <c r="AH10" s="1828"/>
      <c r="AI10" s="1828"/>
      <c r="AJ10" s="1828"/>
      <c r="AK10" s="1828"/>
      <c r="AL10" s="1828"/>
      <c r="AM10" s="1828"/>
      <c r="AN10" s="1828"/>
      <c r="AO10" s="1828"/>
      <c r="AP10" s="1828"/>
      <c r="AQ10" s="1828"/>
      <c r="AR10" s="1828"/>
      <c r="AS10" s="1828"/>
      <c r="AT10" s="1828"/>
      <c r="AU10" s="1828"/>
      <c r="AV10" s="1828"/>
      <c r="AW10" s="1828"/>
      <c r="AX10" s="1828" t="s">
        <v>259</v>
      </c>
      <c r="AY10" s="1828"/>
      <c r="AZ10" s="1828"/>
      <c r="BA10" s="1828"/>
      <c r="BB10" s="1828"/>
      <c r="BC10" s="1828"/>
      <c r="BD10" s="1828"/>
      <c r="BE10" s="1828"/>
      <c r="BF10" s="1828"/>
      <c r="BG10" s="1828"/>
      <c r="BH10" s="1828"/>
    </row>
    <row r="11" spans="1:92" s="88" customFormat="1" ht="13.8" thickBot="1">
      <c r="B11" s="89"/>
      <c r="C11" s="89"/>
      <c r="D11" s="89"/>
      <c r="E11" s="89"/>
      <c r="F11" s="90"/>
      <c r="G11" s="89"/>
      <c r="H11" s="89"/>
      <c r="I11" s="89"/>
      <c r="J11" s="89"/>
      <c r="K11" s="89"/>
      <c r="L11" s="89"/>
      <c r="M11" s="89"/>
      <c r="N11" s="89"/>
      <c r="O11" s="89"/>
      <c r="P11" s="89"/>
      <c r="Q11" s="89"/>
      <c r="R11" s="89"/>
      <c r="S11" s="89"/>
      <c r="T11" s="89"/>
      <c r="U11" s="89"/>
      <c r="V11" s="89"/>
      <c r="W11" s="89"/>
      <c r="X11" s="89"/>
      <c r="Y11" s="89"/>
      <c r="Z11" s="89"/>
      <c r="AA11" s="89"/>
      <c r="AB11" s="89"/>
      <c r="AC11" s="89"/>
      <c r="AD11" s="89"/>
      <c r="AE11" s="89"/>
      <c r="AF11" s="89"/>
      <c r="AG11" s="89"/>
      <c r="AH11" s="89"/>
      <c r="AI11" s="89"/>
      <c r="AJ11" s="89"/>
      <c r="AK11" s="89"/>
      <c r="AL11" s="89"/>
      <c r="AM11" s="89"/>
      <c r="AN11" s="89"/>
      <c r="AO11" s="89"/>
      <c r="AP11" s="89"/>
      <c r="AQ11" s="89"/>
      <c r="AR11" s="89"/>
      <c r="AS11" s="89"/>
      <c r="AT11" s="89"/>
      <c r="AU11" s="89"/>
      <c r="BA11" s="89"/>
      <c r="BB11" s="89"/>
      <c r="BC11" s="89"/>
      <c r="BH11" s="91" t="s">
        <v>248</v>
      </c>
    </row>
    <row r="12" spans="1:92" s="96" customFormat="1" ht="11.25" customHeight="1">
      <c r="B12" s="1809" t="s">
        <v>125</v>
      </c>
      <c r="C12" s="1810"/>
      <c r="D12" s="1813" t="s">
        <v>126</v>
      </c>
      <c r="E12" s="1810"/>
      <c r="F12" s="1810"/>
      <c r="G12" s="1810"/>
      <c r="H12" s="1814" t="s">
        <v>266</v>
      </c>
      <c r="I12" s="1815"/>
      <c r="J12" s="1815"/>
      <c r="K12" s="1815"/>
      <c r="L12" s="1815"/>
      <c r="M12" s="1815"/>
      <c r="N12" s="1815"/>
      <c r="O12" s="1815"/>
      <c r="P12" s="1815"/>
      <c r="Q12" s="1815"/>
      <c r="R12" s="1815"/>
      <c r="S12" s="1815"/>
      <c r="T12" s="1815"/>
      <c r="U12" s="1815"/>
      <c r="V12" s="1815"/>
      <c r="W12" s="1815"/>
      <c r="X12" s="1815"/>
      <c r="Y12" s="1815"/>
      <c r="Z12" s="1815"/>
      <c r="AA12" s="1815"/>
      <c r="AB12" s="1815"/>
      <c r="AC12" s="1815"/>
      <c r="AD12" s="1815"/>
      <c r="AE12" s="1815"/>
      <c r="AF12" s="1815"/>
      <c r="AG12" s="1815"/>
      <c r="AH12" s="1815"/>
      <c r="AI12" s="1815"/>
      <c r="AJ12" s="1815"/>
      <c r="AK12" s="1816"/>
      <c r="AL12" s="1810" t="s">
        <v>143</v>
      </c>
      <c r="AM12" s="1810"/>
      <c r="AN12" s="1810"/>
      <c r="AO12" s="1810"/>
      <c r="AP12" s="1810"/>
      <c r="AQ12" s="1810"/>
      <c r="AR12" s="1810"/>
      <c r="AS12" s="1810"/>
      <c r="AT12" s="1810"/>
      <c r="AU12" s="1810"/>
      <c r="AV12" s="1810"/>
      <c r="AW12" s="1810"/>
      <c r="AX12" s="1810"/>
      <c r="AY12" s="1813" t="s">
        <v>141</v>
      </c>
      <c r="AZ12" s="1813"/>
      <c r="BA12" s="1813"/>
      <c r="BB12" s="1813"/>
      <c r="BC12" s="1820"/>
      <c r="BD12" s="1823" t="s">
        <v>247</v>
      </c>
      <c r="BE12" s="1824"/>
      <c r="BF12" s="1824"/>
      <c r="BG12" s="1824"/>
      <c r="BH12" s="1824"/>
    </row>
    <row r="13" spans="1:92" s="96" customFormat="1" ht="11.4" thickBot="1">
      <c r="B13" s="1811"/>
      <c r="C13" s="1812"/>
      <c r="D13" s="1812"/>
      <c r="E13" s="1812"/>
      <c r="F13" s="1812"/>
      <c r="G13" s="1812"/>
      <c r="H13" s="1817"/>
      <c r="I13" s="1818"/>
      <c r="J13" s="1818"/>
      <c r="K13" s="1818"/>
      <c r="L13" s="1818"/>
      <c r="M13" s="1818"/>
      <c r="N13" s="1818"/>
      <c r="O13" s="1818"/>
      <c r="P13" s="1818"/>
      <c r="Q13" s="1818"/>
      <c r="R13" s="1818"/>
      <c r="S13" s="1818"/>
      <c r="T13" s="1818"/>
      <c r="U13" s="1818"/>
      <c r="V13" s="1818"/>
      <c r="W13" s="1818"/>
      <c r="X13" s="1818"/>
      <c r="Y13" s="1818"/>
      <c r="Z13" s="1818"/>
      <c r="AA13" s="1818"/>
      <c r="AB13" s="1818"/>
      <c r="AC13" s="1818"/>
      <c r="AD13" s="1818"/>
      <c r="AE13" s="1818"/>
      <c r="AF13" s="1818"/>
      <c r="AG13" s="1818"/>
      <c r="AH13" s="1818"/>
      <c r="AI13" s="1818"/>
      <c r="AJ13" s="1818"/>
      <c r="AK13" s="1819"/>
      <c r="AL13" s="1812"/>
      <c r="AM13" s="1812"/>
      <c r="AN13" s="1812"/>
      <c r="AO13" s="1812"/>
      <c r="AP13" s="1812"/>
      <c r="AQ13" s="1812"/>
      <c r="AR13" s="1812"/>
      <c r="AS13" s="1812"/>
      <c r="AT13" s="1812"/>
      <c r="AU13" s="1812"/>
      <c r="AV13" s="1812"/>
      <c r="AW13" s="1812"/>
      <c r="AX13" s="1812"/>
      <c r="AY13" s="1821"/>
      <c r="AZ13" s="1821"/>
      <c r="BA13" s="1821"/>
      <c r="BB13" s="1821"/>
      <c r="BC13" s="1822"/>
      <c r="BD13" s="1823"/>
      <c r="BE13" s="1824"/>
      <c r="BF13" s="1824"/>
      <c r="BG13" s="1824"/>
      <c r="BH13" s="1824"/>
    </row>
    <row r="14" spans="1:92" ht="36" customHeight="1">
      <c r="B14" s="1779" t="s">
        <v>25</v>
      </c>
      <c r="C14" s="1786"/>
      <c r="D14" s="1781" t="s">
        <v>127</v>
      </c>
      <c r="E14" s="1781"/>
      <c r="F14" s="1781"/>
      <c r="G14" s="1781"/>
      <c r="H14" s="1782" t="s">
        <v>77</v>
      </c>
      <c r="I14" s="1783"/>
      <c r="J14" s="1783"/>
      <c r="K14" s="1783"/>
      <c r="L14" s="1783"/>
      <c r="M14" s="1783"/>
      <c r="N14" s="1783"/>
      <c r="O14" s="1783"/>
      <c r="P14" s="1783"/>
      <c r="Q14" s="1783"/>
      <c r="R14" s="1783"/>
      <c r="S14" s="1783"/>
      <c r="T14" s="1783"/>
      <c r="U14" s="1783"/>
      <c r="V14" s="1783"/>
      <c r="W14" s="1783"/>
      <c r="X14" s="1783"/>
      <c r="Y14" s="1783"/>
      <c r="Z14" s="1783"/>
      <c r="AA14" s="1783"/>
      <c r="AB14" s="1783"/>
      <c r="AC14" s="1783"/>
      <c r="AD14" s="1783"/>
      <c r="AE14" s="1783"/>
      <c r="AF14" s="1783"/>
      <c r="AG14" s="1783"/>
      <c r="AH14" s="1783"/>
      <c r="AI14" s="1783"/>
      <c r="AJ14" s="1783"/>
      <c r="AK14" s="1784"/>
      <c r="AL14" s="1841" t="s">
        <v>234</v>
      </c>
      <c r="AM14" s="1841"/>
      <c r="AN14" s="1841"/>
      <c r="AO14" s="1841"/>
      <c r="AP14" s="1841"/>
      <c r="AQ14" s="1841"/>
      <c r="AR14" s="1841"/>
      <c r="AS14" s="1841"/>
      <c r="AT14" s="1841"/>
      <c r="AU14" s="1841"/>
      <c r="AV14" s="1841"/>
      <c r="AW14" s="1841"/>
      <c r="AX14" s="1841"/>
      <c r="AY14" s="1786" t="s">
        <v>142</v>
      </c>
      <c r="AZ14" s="1786"/>
      <c r="BA14" s="1786"/>
      <c r="BB14" s="1786"/>
      <c r="BC14" s="1787"/>
      <c r="BD14" s="1788" t="s">
        <v>142</v>
      </c>
      <c r="BE14" s="1786"/>
      <c r="BF14" s="1786"/>
      <c r="BG14" s="1786"/>
      <c r="BH14" s="1786"/>
      <c r="BI14" s="97"/>
      <c r="BJ14" s="97"/>
      <c r="BK14" s="97"/>
      <c r="BL14" s="97"/>
      <c r="BM14" s="97"/>
      <c r="BN14" s="97"/>
      <c r="BO14" s="97"/>
      <c r="BP14" s="97"/>
      <c r="BQ14" s="97"/>
      <c r="BR14" s="97"/>
      <c r="BS14" s="97"/>
      <c r="BT14" s="97"/>
    </row>
    <row r="15" spans="1:92" ht="16.5" customHeight="1">
      <c r="B15" s="1769" t="s">
        <v>134</v>
      </c>
      <c r="C15" s="1770"/>
      <c r="D15" s="1771" t="s">
        <v>226</v>
      </c>
      <c r="E15" s="1771"/>
      <c r="F15" s="1771"/>
      <c r="G15" s="1771"/>
      <c r="H15" s="1772" t="s">
        <v>232</v>
      </c>
      <c r="I15" s="1773"/>
      <c r="J15" s="1773"/>
      <c r="K15" s="1773"/>
      <c r="L15" s="1773"/>
      <c r="M15" s="1773"/>
      <c r="N15" s="1773"/>
      <c r="O15" s="1773"/>
      <c r="P15" s="1773"/>
      <c r="Q15" s="1773"/>
      <c r="R15" s="1773"/>
      <c r="S15" s="1773"/>
      <c r="T15" s="1773"/>
      <c r="U15" s="1773"/>
      <c r="V15" s="1773"/>
      <c r="W15" s="1773"/>
      <c r="X15" s="1773"/>
      <c r="Y15" s="1773"/>
      <c r="Z15" s="1773"/>
      <c r="AA15" s="1773"/>
      <c r="AB15" s="1773"/>
      <c r="AC15" s="1773"/>
      <c r="AD15" s="1773"/>
      <c r="AE15" s="1773"/>
      <c r="AF15" s="1773"/>
      <c r="AG15" s="1773"/>
      <c r="AH15" s="1773"/>
      <c r="AI15" s="1773"/>
      <c r="AJ15" s="1773"/>
      <c r="AK15" s="1774"/>
      <c r="AL15" s="1775" t="s">
        <v>175</v>
      </c>
      <c r="AM15" s="1775"/>
      <c r="AN15" s="1775"/>
      <c r="AO15" s="1775"/>
      <c r="AP15" s="1775"/>
      <c r="AQ15" s="1775"/>
      <c r="AR15" s="1775"/>
      <c r="AS15" s="1775"/>
      <c r="AT15" s="1775"/>
      <c r="AU15" s="1775"/>
      <c r="AV15" s="1775"/>
      <c r="AW15" s="1775"/>
      <c r="AX15" s="1775"/>
      <c r="AY15" s="1776" t="s">
        <v>142</v>
      </c>
      <c r="AZ15" s="1776"/>
      <c r="BA15" s="1776"/>
      <c r="BB15" s="1776"/>
      <c r="BC15" s="1777"/>
      <c r="BD15" s="1778" t="s">
        <v>142</v>
      </c>
      <c r="BE15" s="1776"/>
      <c r="BF15" s="1776"/>
      <c r="BG15" s="1776"/>
      <c r="BH15" s="1776"/>
      <c r="BI15" s="97"/>
      <c r="BJ15" s="97"/>
      <c r="BK15" s="97"/>
      <c r="BL15" s="97"/>
      <c r="BM15" s="97"/>
      <c r="BN15" s="97"/>
      <c r="BO15" s="97"/>
      <c r="BP15" s="97"/>
      <c r="BQ15" s="97"/>
      <c r="BR15" s="97"/>
      <c r="BS15" s="97"/>
      <c r="BT15" s="97"/>
    </row>
    <row r="16" spans="1:92" ht="49.5" customHeight="1">
      <c r="B16" s="1769" t="s">
        <v>92</v>
      </c>
      <c r="C16" s="1770"/>
      <c r="D16" s="1771" t="s">
        <v>225</v>
      </c>
      <c r="E16" s="1771"/>
      <c r="F16" s="1771"/>
      <c r="G16" s="1771"/>
      <c r="H16" s="1772" t="s">
        <v>78</v>
      </c>
      <c r="I16" s="1773"/>
      <c r="J16" s="1773"/>
      <c r="K16" s="1773"/>
      <c r="L16" s="1773"/>
      <c r="M16" s="1773"/>
      <c r="N16" s="1773"/>
      <c r="O16" s="1773"/>
      <c r="P16" s="1773"/>
      <c r="Q16" s="1773"/>
      <c r="R16" s="1773"/>
      <c r="S16" s="1773"/>
      <c r="T16" s="1773"/>
      <c r="U16" s="1773"/>
      <c r="V16" s="1773"/>
      <c r="W16" s="1773"/>
      <c r="X16" s="1773"/>
      <c r="Y16" s="1773"/>
      <c r="Z16" s="1773"/>
      <c r="AA16" s="1773"/>
      <c r="AB16" s="1773"/>
      <c r="AC16" s="1773"/>
      <c r="AD16" s="1773"/>
      <c r="AE16" s="1773"/>
      <c r="AF16" s="1773"/>
      <c r="AG16" s="1773"/>
      <c r="AH16" s="1773"/>
      <c r="AI16" s="1773"/>
      <c r="AJ16" s="1773"/>
      <c r="AK16" s="1774"/>
      <c r="AL16" s="1775" t="s">
        <v>144</v>
      </c>
      <c r="AM16" s="1775"/>
      <c r="AN16" s="1775"/>
      <c r="AO16" s="1775"/>
      <c r="AP16" s="1775"/>
      <c r="AQ16" s="1775"/>
      <c r="AR16" s="1775"/>
      <c r="AS16" s="1775"/>
      <c r="AT16" s="1775"/>
      <c r="AU16" s="1775"/>
      <c r="AV16" s="1775"/>
      <c r="AW16" s="1775"/>
      <c r="AX16" s="1775"/>
      <c r="AY16" s="1776" t="s">
        <v>142</v>
      </c>
      <c r="AZ16" s="1776"/>
      <c r="BA16" s="1776"/>
      <c r="BB16" s="1776"/>
      <c r="BC16" s="1777"/>
      <c r="BD16" s="1778" t="s">
        <v>142</v>
      </c>
      <c r="BE16" s="1776"/>
      <c r="BF16" s="1776"/>
      <c r="BG16" s="1776"/>
      <c r="BH16" s="1776"/>
      <c r="BI16" s="97"/>
      <c r="BJ16" s="97"/>
      <c r="BK16" s="97"/>
      <c r="BL16" s="97"/>
      <c r="BM16" s="97"/>
      <c r="BN16" s="97"/>
      <c r="BO16" s="97"/>
      <c r="BP16" s="97"/>
      <c r="BQ16" s="97"/>
      <c r="BR16" s="97"/>
      <c r="BS16" s="97"/>
      <c r="BT16" s="97"/>
    </row>
    <row r="17" spans="2:72" ht="28.5" customHeight="1">
      <c r="B17" s="1769" t="s">
        <v>94</v>
      </c>
      <c r="C17" s="1770"/>
      <c r="D17" s="1771" t="s">
        <v>225</v>
      </c>
      <c r="E17" s="1771"/>
      <c r="F17" s="1771"/>
      <c r="G17" s="1771"/>
      <c r="H17" s="1772" t="s">
        <v>162</v>
      </c>
      <c r="I17" s="1773"/>
      <c r="J17" s="1773"/>
      <c r="K17" s="1773"/>
      <c r="L17" s="1773"/>
      <c r="M17" s="1773"/>
      <c r="N17" s="1773"/>
      <c r="O17" s="1773"/>
      <c r="P17" s="1773"/>
      <c r="Q17" s="1773"/>
      <c r="R17" s="1773"/>
      <c r="S17" s="1773"/>
      <c r="T17" s="1773"/>
      <c r="U17" s="1773"/>
      <c r="V17" s="1773"/>
      <c r="W17" s="1773"/>
      <c r="X17" s="1773"/>
      <c r="Y17" s="1773"/>
      <c r="Z17" s="1773"/>
      <c r="AA17" s="1773"/>
      <c r="AB17" s="1773"/>
      <c r="AC17" s="1773"/>
      <c r="AD17" s="1773"/>
      <c r="AE17" s="1773"/>
      <c r="AF17" s="1773"/>
      <c r="AG17" s="1773"/>
      <c r="AH17" s="1773"/>
      <c r="AI17" s="1773"/>
      <c r="AJ17" s="1773"/>
      <c r="AK17" s="1774"/>
      <c r="AL17" s="1804" t="s">
        <v>262</v>
      </c>
      <c r="AM17" s="1804"/>
      <c r="AN17" s="1804"/>
      <c r="AO17" s="1804"/>
      <c r="AP17" s="1804"/>
      <c r="AQ17" s="1804"/>
      <c r="AR17" s="1804"/>
      <c r="AS17" s="1804"/>
      <c r="AT17" s="1804"/>
      <c r="AU17" s="1804"/>
      <c r="AV17" s="1804"/>
      <c r="AW17" s="1804"/>
      <c r="AX17" s="1804"/>
      <c r="AY17" s="1776" t="s">
        <v>71</v>
      </c>
      <c r="AZ17" s="1776"/>
      <c r="BA17" s="1776"/>
      <c r="BB17" s="1776"/>
      <c r="BC17" s="1777"/>
      <c r="BD17" s="1778" t="s">
        <v>71</v>
      </c>
      <c r="BE17" s="1776"/>
      <c r="BF17" s="1776"/>
      <c r="BG17" s="1776"/>
      <c r="BH17" s="1776"/>
      <c r="BI17" s="97"/>
      <c r="BJ17" s="97"/>
      <c r="BK17" s="97"/>
      <c r="BL17" s="97"/>
      <c r="BM17" s="97"/>
      <c r="BN17" s="97"/>
      <c r="BO17" s="97"/>
      <c r="BP17" s="97"/>
      <c r="BQ17" s="97"/>
      <c r="BR17" s="97"/>
      <c r="BS17" s="97"/>
      <c r="BT17" s="97"/>
    </row>
    <row r="18" spans="2:72" ht="28.5" customHeight="1">
      <c r="B18" s="1848" t="s">
        <v>95</v>
      </c>
      <c r="C18" s="1778"/>
      <c r="D18" s="1849" t="s">
        <v>128</v>
      </c>
      <c r="E18" s="1850"/>
      <c r="F18" s="1850"/>
      <c r="G18" s="1851"/>
      <c r="H18" s="1772" t="s">
        <v>79</v>
      </c>
      <c r="I18" s="1773"/>
      <c r="J18" s="1773"/>
      <c r="K18" s="1773"/>
      <c r="L18" s="1773"/>
      <c r="M18" s="1773"/>
      <c r="N18" s="1773"/>
      <c r="O18" s="1773"/>
      <c r="P18" s="1773"/>
      <c r="Q18" s="1773"/>
      <c r="R18" s="1773"/>
      <c r="S18" s="1773"/>
      <c r="T18" s="1773"/>
      <c r="U18" s="1773"/>
      <c r="V18" s="1773"/>
      <c r="W18" s="1773"/>
      <c r="X18" s="1773"/>
      <c r="Y18" s="1773"/>
      <c r="Z18" s="1773"/>
      <c r="AA18" s="1773"/>
      <c r="AB18" s="1773"/>
      <c r="AC18" s="1773"/>
      <c r="AD18" s="1773"/>
      <c r="AE18" s="1773"/>
      <c r="AF18" s="1773"/>
      <c r="AG18" s="1773"/>
      <c r="AH18" s="1773"/>
      <c r="AI18" s="1773"/>
      <c r="AJ18" s="1773"/>
      <c r="AK18" s="1774"/>
      <c r="AL18" s="1852" t="s">
        <v>145</v>
      </c>
      <c r="AM18" s="1853"/>
      <c r="AN18" s="1853"/>
      <c r="AO18" s="1853"/>
      <c r="AP18" s="1853"/>
      <c r="AQ18" s="1853"/>
      <c r="AR18" s="1853"/>
      <c r="AS18" s="1853"/>
      <c r="AT18" s="1853"/>
      <c r="AU18" s="1853"/>
      <c r="AV18" s="1853"/>
      <c r="AW18" s="1853"/>
      <c r="AX18" s="1854"/>
      <c r="AY18" s="1839" t="s">
        <v>142</v>
      </c>
      <c r="AZ18" s="1855"/>
      <c r="BA18" s="1855"/>
      <c r="BB18" s="1855"/>
      <c r="BC18" s="1856"/>
      <c r="BD18" s="1848" t="s">
        <v>142</v>
      </c>
      <c r="BE18" s="1855"/>
      <c r="BF18" s="1855"/>
      <c r="BG18" s="1855"/>
      <c r="BH18" s="1778"/>
      <c r="BI18" s="97"/>
      <c r="BJ18" s="97"/>
      <c r="BK18" s="97"/>
      <c r="BL18" s="97"/>
      <c r="BM18" s="97"/>
      <c r="BN18" s="97"/>
      <c r="BO18" s="97"/>
      <c r="BP18" s="97"/>
      <c r="BQ18" s="97"/>
      <c r="BR18" s="97"/>
      <c r="BS18" s="97"/>
      <c r="BT18" s="97"/>
    </row>
    <row r="19" spans="2:72" ht="28.5" customHeight="1">
      <c r="B19" s="1769" t="s">
        <v>96</v>
      </c>
      <c r="C19" s="1770"/>
      <c r="D19" s="1771" t="s">
        <v>129</v>
      </c>
      <c r="E19" s="1771"/>
      <c r="F19" s="1771"/>
      <c r="G19" s="1771"/>
      <c r="H19" s="1772" t="s">
        <v>147</v>
      </c>
      <c r="I19" s="1773"/>
      <c r="J19" s="1773"/>
      <c r="K19" s="1773"/>
      <c r="L19" s="1773"/>
      <c r="M19" s="1773"/>
      <c r="N19" s="1773"/>
      <c r="O19" s="1773"/>
      <c r="P19" s="1773"/>
      <c r="Q19" s="1773"/>
      <c r="R19" s="1773"/>
      <c r="S19" s="1773"/>
      <c r="T19" s="1773"/>
      <c r="U19" s="1773"/>
      <c r="V19" s="1773"/>
      <c r="W19" s="1773"/>
      <c r="X19" s="1773"/>
      <c r="Y19" s="1773"/>
      <c r="Z19" s="1773"/>
      <c r="AA19" s="1773"/>
      <c r="AB19" s="1773"/>
      <c r="AC19" s="1773"/>
      <c r="AD19" s="1773"/>
      <c r="AE19" s="1773"/>
      <c r="AF19" s="1773"/>
      <c r="AG19" s="1773"/>
      <c r="AH19" s="1773"/>
      <c r="AI19" s="1773"/>
      <c r="AJ19" s="1773"/>
      <c r="AK19" s="1774"/>
      <c r="AL19" s="1775" t="s">
        <v>172</v>
      </c>
      <c r="AM19" s="1775"/>
      <c r="AN19" s="1775"/>
      <c r="AO19" s="1775"/>
      <c r="AP19" s="1775"/>
      <c r="AQ19" s="1775"/>
      <c r="AR19" s="1775"/>
      <c r="AS19" s="1775"/>
      <c r="AT19" s="1775"/>
      <c r="AU19" s="1775"/>
      <c r="AV19" s="1775"/>
      <c r="AW19" s="1775"/>
      <c r="AX19" s="1775"/>
      <c r="AY19" s="1776" t="s">
        <v>142</v>
      </c>
      <c r="AZ19" s="1776"/>
      <c r="BA19" s="1776"/>
      <c r="BB19" s="1776"/>
      <c r="BC19" s="1777"/>
      <c r="BD19" s="1778" t="s">
        <v>142</v>
      </c>
      <c r="BE19" s="1776"/>
      <c r="BF19" s="1776"/>
      <c r="BG19" s="1776"/>
      <c r="BH19" s="1776"/>
      <c r="BI19" s="97"/>
      <c r="BJ19" s="97"/>
      <c r="BK19" s="97"/>
      <c r="BL19" s="97"/>
      <c r="BM19" s="97"/>
      <c r="BN19" s="97"/>
      <c r="BO19" s="97"/>
      <c r="BP19" s="97"/>
      <c r="BQ19" s="97"/>
      <c r="BR19" s="97"/>
      <c r="BS19" s="97"/>
      <c r="BT19" s="97"/>
    </row>
    <row r="20" spans="2:72" ht="28.5" customHeight="1">
      <c r="B20" s="1769" t="s">
        <v>97</v>
      </c>
      <c r="C20" s="1770"/>
      <c r="D20" s="1771" t="s">
        <v>137</v>
      </c>
      <c r="E20" s="1771"/>
      <c r="F20" s="1771"/>
      <c r="G20" s="1771"/>
      <c r="H20" s="1772" t="s">
        <v>146</v>
      </c>
      <c r="I20" s="1773"/>
      <c r="J20" s="1773"/>
      <c r="K20" s="1773"/>
      <c r="L20" s="1773"/>
      <c r="M20" s="1773"/>
      <c r="N20" s="1773"/>
      <c r="O20" s="1773"/>
      <c r="P20" s="1773"/>
      <c r="Q20" s="1773"/>
      <c r="R20" s="1773"/>
      <c r="S20" s="1773"/>
      <c r="T20" s="1773"/>
      <c r="U20" s="1773"/>
      <c r="V20" s="1773"/>
      <c r="W20" s="1773"/>
      <c r="X20" s="1773"/>
      <c r="Y20" s="1773"/>
      <c r="Z20" s="1773"/>
      <c r="AA20" s="1773"/>
      <c r="AB20" s="1773"/>
      <c r="AC20" s="1773"/>
      <c r="AD20" s="1773"/>
      <c r="AE20" s="1773"/>
      <c r="AF20" s="1773"/>
      <c r="AG20" s="1773"/>
      <c r="AH20" s="1773"/>
      <c r="AI20" s="1773"/>
      <c r="AJ20" s="1773"/>
      <c r="AK20" s="1774"/>
      <c r="AL20" s="1775" t="s">
        <v>289</v>
      </c>
      <c r="AM20" s="1775"/>
      <c r="AN20" s="1775"/>
      <c r="AO20" s="1775"/>
      <c r="AP20" s="1775"/>
      <c r="AQ20" s="1775"/>
      <c r="AR20" s="1775"/>
      <c r="AS20" s="1775"/>
      <c r="AT20" s="1775"/>
      <c r="AU20" s="1775"/>
      <c r="AV20" s="1775"/>
      <c r="AW20" s="1775"/>
      <c r="AX20" s="1775"/>
      <c r="AY20" s="1776" t="s">
        <v>142</v>
      </c>
      <c r="AZ20" s="1776"/>
      <c r="BA20" s="1776"/>
      <c r="BB20" s="1776"/>
      <c r="BC20" s="1777"/>
      <c r="BD20" s="1778" t="s">
        <v>142</v>
      </c>
      <c r="BE20" s="1776"/>
      <c r="BF20" s="1776"/>
      <c r="BG20" s="1776"/>
      <c r="BH20" s="1776"/>
      <c r="BI20" s="97"/>
      <c r="BJ20" s="97"/>
      <c r="BK20" s="97"/>
      <c r="BL20" s="97"/>
      <c r="BM20" s="97"/>
      <c r="BN20" s="97"/>
      <c r="BO20" s="97"/>
      <c r="BP20" s="97"/>
      <c r="BQ20" s="97"/>
      <c r="BR20" s="97"/>
      <c r="BS20" s="97"/>
      <c r="BT20" s="97"/>
    </row>
    <row r="21" spans="2:72" ht="16.5" customHeight="1">
      <c r="B21" s="1769" t="s">
        <v>98</v>
      </c>
      <c r="C21" s="1770"/>
      <c r="D21" s="1771" t="s">
        <v>130</v>
      </c>
      <c r="E21" s="1771"/>
      <c r="F21" s="1771"/>
      <c r="G21" s="1771"/>
      <c r="H21" s="1772" t="s">
        <v>80</v>
      </c>
      <c r="I21" s="1773"/>
      <c r="J21" s="1773"/>
      <c r="K21" s="1773"/>
      <c r="L21" s="1773"/>
      <c r="M21" s="1773"/>
      <c r="N21" s="1773"/>
      <c r="O21" s="1773"/>
      <c r="P21" s="1773"/>
      <c r="Q21" s="1773"/>
      <c r="R21" s="1773"/>
      <c r="S21" s="1773"/>
      <c r="T21" s="1773"/>
      <c r="U21" s="1773"/>
      <c r="V21" s="1773"/>
      <c r="W21" s="1773"/>
      <c r="X21" s="1773"/>
      <c r="Y21" s="1773"/>
      <c r="Z21" s="1773"/>
      <c r="AA21" s="1773"/>
      <c r="AB21" s="1773"/>
      <c r="AC21" s="1773"/>
      <c r="AD21" s="1773"/>
      <c r="AE21" s="1773"/>
      <c r="AF21" s="1773"/>
      <c r="AG21" s="1773"/>
      <c r="AH21" s="1773"/>
      <c r="AI21" s="1773"/>
      <c r="AJ21" s="1773"/>
      <c r="AK21" s="1774"/>
      <c r="AL21" s="1775" t="s">
        <v>175</v>
      </c>
      <c r="AM21" s="1775"/>
      <c r="AN21" s="1775"/>
      <c r="AO21" s="1775"/>
      <c r="AP21" s="1775"/>
      <c r="AQ21" s="1775"/>
      <c r="AR21" s="1775"/>
      <c r="AS21" s="1775"/>
      <c r="AT21" s="1775"/>
      <c r="AU21" s="1775"/>
      <c r="AV21" s="1775"/>
      <c r="AW21" s="1775"/>
      <c r="AX21" s="1775"/>
      <c r="AY21" s="1776" t="s">
        <v>142</v>
      </c>
      <c r="AZ21" s="1776"/>
      <c r="BA21" s="1776"/>
      <c r="BB21" s="1776"/>
      <c r="BC21" s="1777"/>
      <c r="BD21" s="1778" t="s">
        <v>142</v>
      </c>
      <c r="BE21" s="1776"/>
      <c r="BF21" s="1776"/>
      <c r="BG21" s="1776"/>
      <c r="BH21" s="1776"/>
      <c r="BI21" s="97"/>
      <c r="BJ21" s="97"/>
      <c r="BK21" s="97"/>
      <c r="BL21" s="97"/>
      <c r="BM21" s="97"/>
      <c r="BN21" s="97"/>
      <c r="BO21" s="97"/>
      <c r="BP21" s="97"/>
      <c r="BQ21" s="97"/>
      <c r="BR21" s="97"/>
      <c r="BS21" s="97"/>
      <c r="BT21" s="97"/>
    </row>
    <row r="22" spans="2:72" ht="36" customHeight="1">
      <c r="B22" s="1769" t="s">
        <v>101</v>
      </c>
      <c r="C22" s="1770"/>
      <c r="D22" s="1771" t="s">
        <v>131</v>
      </c>
      <c r="E22" s="1771"/>
      <c r="F22" s="1771"/>
      <c r="G22" s="1771"/>
      <c r="H22" s="1772" t="s">
        <v>149</v>
      </c>
      <c r="I22" s="1773"/>
      <c r="J22" s="1773"/>
      <c r="K22" s="1773"/>
      <c r="L22" s="1773"/>
      <c r="M22" s="1773"/>
      <c r="N22" s="1773"/>
      <c r="O22" s="1773"/>
      <c r="P22" s="1773"/>
      <c r="Q22" s="1773"/>
      <c r="R22" s="1773"/>
      <c r="S22" s="1773"/>
      <c r="T22" s="1773"/>
      <c r="U22" s="1773"/>
      <c r="V22" s="1773"/>
      <c r="W22" s="1773"/>
      <c r="X22" s="1773"/>
      <c r="Y22" s="1773"/>
      <c r="Z22" s="1773"/>
      <c r="AA22" s="1773"/>
      <c r="AB22" s="1773"/>
      <c r="AC22" s="1773"/>
      <c r="AD22" s="1773"/>
      <c r="AE22" s="1773"/>
      <c r="AF22" s="1773"/>
      <c r="AG22" s="1773"/>
      <c r="AH22" s="1773"/>
      <c r="AI22" s="1773"/>
      <c r="AJ22" s="1773"/>
      <c r="AK22" s="1774"/>
      <c r="AL22" s="1775" t="s">
        <v>181</v>
      </c>
      <c r="AM22" s="1775"/>
      <c r="AN22" s="1775"/>
      <c r="AO22" s="1775"/>
      <c r="AP22" s="1775"/>
      <c r="AQ22" s="1775"/>
      <c r="AR22" s="1775"/>
      <c r="AS22" s="1775"/>
      <c r="AT22" s="1775"/>
      <c r="AU22" s="1775"/>
      <c r="AV22" s="1775"/>
      <c r="AW22" s="1775"/>
      <c r="AX22" s="1775"/>
      <c r="AY22" s="1776" t="s">
        <v>142</v>
      </c>
      <c r="AZ22" s="1776"/>
      <c r="BA22" s="1776"/>
      <c r="BB22" s="1776"/>
      <c r="BC22" s="1777"/>
      <c r="BD22" s="1778" t="s">
        <v>142</v>
      </c>
      <c r="BE22" s="1776"/>
      <c r="BF22" s="1776"/>
      <c r="BG22" s="1776"/>
      <c r="BH22" s="1776"/>
      <c r="BI22" s="97"/>
      <c r="BJ22" s="97"/>
      <c r="BK22" s="97"/>
      <c r="BL22" s="97"/>
      <c r="BM22" s="97"/>
      <c r="BN22" s="97"/>
      <c r="BO22" s="97"/>
      <c r="BP22" s="97"/>
      <c r="BQ22" s="97"/>
      <c r="BR22" s="97"/>
      <c r="BS22" s="97"/>
      <c r="BT22" s="97"/>
    </row>
    <row r="23" spans="2:72" ht="25.5" customHeight="1">
      <c r="B23" s="1769" t="s">
        <v>102</v>
      </c>
      <c r="C23" s="1770"/>
      <c r="D23" s="1771" t="s">
        <v>138</v>
      </c>
      <c r="E23" s="1771"/>
      <c r="F23" s="1771"/>
      <c r="G23" s="1771"/>
      <c r="H23" s="1772" t="s">
        <v>150</v>
      </c>
      <c r="I23" s="1773"/>
      <c r="J23" s="1773"/>
      <c r="K23" s="1773"/>
      <c r="L23" s="1773"/>
      <c r="M23" s="1773"/>
      <c r="N23" s="1773"/>
      <c r="O23" s="1773"/>
      <c r="P23" s="1773"/>
      <c r="Q23" s="1773"/>
      <c r="R23" s="1773"/>
      <c r="S23" s="1773"/>
      <c r="T23" s="1773"/>
      <c r="U23" s="1773"/>
      <c r="V23" s="1773"/>
      <c r="W23" s="1773"/>
      <c r="X23" s="1773"/>
      <c r="Y23" s="1773"/>
      <c r="Z23" s="1773"/>
      <c r="AA23" s="1773"/>
      <c r="AB23" s="1773"/>
      <c r="AC23" s="1773"/>
      <c r="AD23" s="1773"/>
      <c r="AE23" s="1773"/>
      <c r="AF23" s="1773"/>
      <c r="AG23" s="1773"/>
      <c r="AH23" s="1773"/>
      <c r="AI23" s="1773"/>
      <c r="AJ23" s="1773"/>
      <c r="AK23" s="1774"/>
      <c r="AL23" s="1775" t="s">
        <v>176</v>
      </c>
      <c r="AM23" s="1775"/>
      <c r="AN23" s="1775"/>
      <c r="AO23" s="1775"/>
      <c r="AP23" s="1775"/>
      <c r="AQ23" s="1775"/>
      <c r="AR23" s="1775"/>
      <c r="AS23" s="1775"/>
      <c r="AT23" s="1775"/>
      <c r="AU23" s="1775"/>
      <c r="AV23" s="1775"/>
      <c r="AW23" s="1775"/>
      <c r="AX23" s="1775"/>
      <c r="AY23" s="1776" t="s">
        <v>142</v>
      </c>
      <c r="AZ23" s="1776"/>
      <c r="BA23" s="1776"/>
      <c r="BB23" s="1776"/>
      <c r="BC23" s="1777"/>
      <c r="BD23" s="1778" t="s">
        <v>142</v>
      </c>
      <c r="BE23" s="1776"/>
      <c r="BF23" s="1776"/>
      <c r="BG23" s="1776"/>
      <c r="BH23" s="1776"/>
      <c r="BI23" s="97"/>
      <c r="BJ23" s="97"/>
      <c r="BK23" s="97"/>
      <c r="BL23" s="97"/>
      <c r="BM23" s="97"/>
      <c r="BN23" s="97"/>
      <c r="BO23" s="97"/>
      <c r="BP23" s="97"/>
      <c r="BQ23" s="97"/>
      <c r="BR23" s="97"/>
      <c r="BS23" s="97"/>
      <c r="BT23" s="97"/>
    </row>
    <row r="24" spans="2:72" ht="16.5" customHeight="1">
      <c r="B24" s="1759" t="s">
        <v>103</v>
      </c>
      <c r="C24" s="1760"/>
      <c r="D24" s="1761" t="s">
        <v>139</v>
      </c>
      <c r="E24" s="1761"/>
      <c r="F24" s="1761"/>
      <c r="G24" s="1761"/>
      <c r="H24" s="1789" t="s">
        <v>151</v>
      </c>
      <c r="I24" s="1790"/>
      <c r="J24" s="1790"/>
      <c r="K24" s="1790"/>
      <c r="L24" s="1790"/>
      <c r="M24" s="1790"/>
      <c r="N24" s="1790"/>
      <c r="O24" s="1790"/>
      <c r="P24" s="1790"/>
      <c r="Q24" s="1790"/>
      <c r="R24" s="1790"/>
      <c r="S24" s="1790"/>
      <c r="T24" s="1790"/>
      <c r="U24" s="1790"/>
      <c r="V24" s="1790"/>
      <c r="W24" s="1790"/>
      <c r="X24" s="1790"/>
      <c r="Y24" s="1790"/>
      <c r="Z24" s="1790"/>
      <c r="AA24" s="1790"/>
      <c r="AB24" s="1790"/>
      <c r="AC24" s="1790"/>
      <c r="AD24" s="1790"/>
      <c r="AE24" s="1790"/>
      <c r="AF24" s="1790"/>
      <c r="AG24" s="1790"/>
      <c r="AH24" s="1790"/>
      <c r="AI24" s="1790"/>
      <c r="AJ24" s="1790"/>
      <c r="AK24" s="1791"/>
      <c r="AL24" s="1765" t="s">
        <v>175</v>
      </c>
      <c r="AM24" s="1765"/>
      <c r="AN24" s="1765"/>
      <c r="AO24" s="1765"/>
      <c r="AP24" s="1765"/>
      <c r="AQ24" s="1765"/>
      <c r="AR24" s="1765"/>
      <c r="AS24" s="1765"/>
      <c r="AT24" s="1765"/>
      <c r="AU24" s="1765"/>
      <c r="AV24" s="1765"/>
      <c r="AW24" s="1765"/>
      <c r="AX24" s="1765"/>
      <c r="AY24" s="1766" t="s">
        <v>142</v>
      </c>
      <c r="AZ24" s="1766"/>
      <c r="BA24" s="1766"/>
      <c r="BB24" s="1766"/>
      <c r="BC24" s="1767"/>
      <c r="BD24" s="1759" t="s">
        <v>142</v>
      </c>
      <c r="BE24" s="1766"/>
      <c r="BF24" s="1766"/>
      <c r="BG24" s="1766"/>
      <c r="BH24" s="1766"/>
      <c r="BI24" s="97"/>
      <c r="BJ24" s="97"/>
      <c r="BK24" s="97"/>
      <c r="BL24" s="97"/>
      <c r="BM24" s="97"/>
      <c r="BN24" s="97"/>
      <c r="BO24" s="97"/>
      <c r="BP24" s="97"/>
      <c r="BQ24" s="97"/>
      <c r="BR24" s="97"/>
      <c r="BS24" s="97"/>
      <c r="BT24" s="97"/>
    </row>
    <row r="25" spans="2:72" ht="28.5" customHeight="1">
      <c r="B25" s="1779" t="s">
        <v>111</v>
      </c>
      <c r="C25" s="1780"/>
      <c r="D25" s="1781" t="s">
        <v>225</v>
      </c>
      <c r="E25" s="1781"/>
      <c r="F25" s="1781"/>
      <c r="G25" s="1781"/>
      <c r="H25" s="1782" t="s">
        <v>263</v>
      </c>
      <c r="I25" s="1783"/>
      <c r="J25" s="1783"/>
      <c r="K25" s="1783"/>
      <c r="L25" s="1783"/>
      <c r="M25" s="1783"/>
      <c r="N25" s="1783"/>
      <c r="O25" s="1783"/>
      <c r="P25" s="1783"/>
      <c r="Q25" s="1783"/>
      <c r="R25" s="1783"/>
      <c r="S25" s="1783"/>
      <c r="T25" s="1783"/>
      <c r="U25" s="1783"/>
      <c r="V25" s="1783"/>
      <c r="W25" s="1783"/>
      <c r="X25" s="1783"/>
      <c r="Y25" s="1783"/>
      <c r="Z25" s="1783"/>
      <c r="AA25" s="1783"/>
      <c r="AB25" s="1783"/>
      <c r="AC25" s="1783"/>
      <c r="AD25" s="1783"/>
      <c r="AE25" s="1783"/>
      <c r="AF25" s="1783"/>
      <c r="AG25" s="1783"/>
      <c r="AH25" s="1783"/>
      <c r="AI25" s="1783"/>
      <c r="AJ25" s="1783"/>
      <c r="AK25" s="1784"/>
      <c r="AL25" s="1785" t="s">
        <v>175</v>
      </c>
      <c r="AM25" s="1785"/>
      <c r="AN25" s="1785"/>
      <c r="AO25" s="1785"/>
      <c r="AP25" s="1785"/>
      <c r="AQ25" s="1785"/>
      <c r="AR25" s="1785"/>
      <c r="AS25" s="1785"/>
      <c r="AT25" s="1785"/>
      <c r="AU25" s="1785"/>
      <c r="AV25" s="1785"/>
      <c r="AW25" s="1785"/>
      <c r="AX25" s="1785"/>
      <c r="AY25" s="1786" t="s">
        <v>142</v>
      </c>
      <c r="AZ25" s="1786"/>
      <c r="BA25" s="1786"/>
      <c r="BB25" s="1786"/>
      <c r="BC25" s="1787"/>
      <c r="BD25" s="1788" t="s">
        <v>142</v>
      </c>
      <c r="BE25" s="1786"/>
      <c r="BF25" s="1786"/>
      <c r="BG25" s="1786"/>
      <c r="BH25" s="1786"/>
      <c r="BI25" s="97"/>
      <c r="BJ25" s="97"/>
      <c r="BK25" s="97"/>
      <c r="BL25" s="97"/>
      <c r="BM25" s="97"/>
      <c r="BN25" s="97"/>
      <c r="BO25" s="97"/>
      <c r="BP25" s="97"/>
      <c r="BQ25" s="97"/>
      <c r="BR25" s="97"/>
      <c r="BS25" s="97"/>
      <c r="BT25" s="97"/>
    </row>
    <row r="26" spans="2:72" ht="16.5" customHeight="1">
      <c r="B26" s="1769" t="s">
        <v>112</v>
      </c>
      <c r="C26" s="1770"/>
      <c r="D26" s="1771" t="s">
        <v>225</v>
      </c>
      <c r="E26" s="1771"/>
      <c r="F26" s="1771"/>
      <c r="G26" s="1771"/>
      <c r="H26" s="1772" t="s">
        <v>85</v>
      </c>
      <c r="I26" s="1773"/>
      <c r="J26" s="1773"/>
      <c r="K26" s="1773"/>
      <c r="L26" s="1773"/>
      <c r="M26" s="1773"/>
      <c r="N26" s="1773"/>
      <c r="O26" s="1773"/>
      <c r="P26" s="1773"/>
      <c r="Q26" s="1773"/>
      <c r="R26" s="1773"/>
      <c r="S26" s="1773"/>
      <c r="T26" s="1773"/>
      <c r="U26" s="1773"/>
      <c r="V26" s="1773"/>
      <c r="W26" s="1773"/>
      <c r="X26" s="1773"/>
      <c r="Y26" s="1773"/>
      <c r="Z26" s="1773"/>
      <c r="AA26" s="1773"/>
      <c r="AB26" s="1773"/>
      <c r="AC26" s="1773"/>
      <c r="AD26" s="1773"/>
      <c r="AE26" s="1773"/>
      <c r="AF26" s="1773"/>
      <c r="AG26" s="1773"/>
      <c r="AH26" s="1773"/>
      <c r="AI26" s="1773"/>
      <c r="AJ26" s="1773"/>
      <c r="AK26" s="1774"/>
      <c r="AL26" s="1775" t="s">
        <v>175</v>
      </c>
      <c r="AM26" s="1775"/>
      <c r="AN26" s="1775"/>
      <c r="AO26" s="1775"/>
      <c r="AP26" s="1775"/>
      <c r="AQ26" s="1775"/>
      <c r="AR26" s="1775"/>
      <c r="AS26" s="1775"/>
      <c r="AT26" s="1775"/>
      <c r="AU26" s="1775"/>
      <c r="AV26" s="1775"/>
      <c r="AW26" s="1775"/>
      <c r="AX26" s="1775"/>
      <c r="AY26" s="1776" t="s">
        <v>142</v>
      </c>
      <c r="AZ26" s="1776"/>
      <c r="BA26" s="1776"/>
      <c r="BB26" s="1776"/>
      <c r="BC26" s="1777"/>
      <c r="BD26" s="1778" t="s">
        <v>142</v>
      </c>
      <c r="BE26" s="1776"/>
      <c r="BF26" s="1776"/>
      <c r="BG26" s="1776"/>
      <c r="BH26" s="1776"/>
      <c r="BI26" s="97"/>
      <c r="BJ26" s="97"/>
      <c r="BK26" s="97"/>
      <c r="BL26" s="97"/>
      <c r="BM26" s="97"/>
      <c r="BN26" s="97"/>
      <c r="BO26" s="97"/>
      <c r="BP26" s="97"/>
      <c r="BQ26" s="97"/>
      <c r="BR26" s="97"/>
      <c r="BS26" s="97"/>
      <c r="BT26" s="97"/>
    </row>
    <row r="27" spans="2:72" ht="16.5" customHeight="1">
      <c r="B27" s="1759" t="s">
        <v>113</v>
      </c>
      <c r="C27" s="1760"/>
      <c r="D27" s="1761" t="s">
        <v>225</v>
      </c>
      <c r="E27" s="1761"/>
      <c r="F27" s="1761"/>
      <c r="G27" s="1761"/>
      <c r="H27" s="1789" t="s">
        <v>155</v>
      </c>
      <c r="I27" s="1790"/>
      <c r="J27" s="1790"/>
      <c r="K27" s="1790"/>
      <c r="L27" s="1790"/>
      <c r="M27" s="1790"/>
      <c r="N27" s="1790"/>
      <c r="O27" s="1790"/>
      <c r="P27" s="1790"/>
      <c r="Q27" s="1790"/>
      <c r="R27" s="1790"/>
      <c r="S27" s="1790"/>
      <c r="T27" s="1790"/>
      <c r="U27" s="1790"/>
      <c r="V27" s="1790"/>
      <c r="W27" s="1790"/>
      <c r="X27" s="1790"/>
      <c r="Y27" s="1790"/>
      <c r="Z27" s="1790"/>
      <c r="AA27" s="1790"/>
      <c r="AB27" s="1790"/>
      <c r="AC27" s="1790"/>
      <c r="AD27" s="1790"/>
      <c r="AE27" s="1790"/>
      <c r="AF27" s="1790"/>
      <c r="AG27" s="1790"/>
      <c r="AH27" s="1790"/>
      <c r="AI27" s="1790"/>
      <c r="AJ27" s="1790"/>
      <c r="AK27" s="1791"/>
      <c r="AL27" s="1765" t="s">
        <v>154</v>
      </c>
      <c r="AM27" s="1765"/>
      <c r="AN27" s="1765"/>
      <c r="AO27" s="1765"/>
      <c r="AP27" s="1765"/>
      <c r="AQ27" s="1765"/>
      <c r="AR27" s="1765"/>
      <c r="AS27" s="1765"/>
      <c r="AT27" s="1765"/>
      <c r="AU27" s="1765"/>
      <c r="AV27" s="1765"/>
      <c r="AW27" s="1765"/>
      <c r="AX27" s="1765"/>
      <c r="AY27" s="1766" t="s">
        <v>142</v>
      </c>
      <c r="AZ27" s="1766"/>
      <c r="BA27" s="1766"/>
      <c r="BB27" s="1766"/>
      <c r="BC27" s="1767"/>
      <c r="BD27" s="1759" t="s">
        <v>142</v>
      </c>
      <c r="BE27" s="1766"/>
      <c r="BF27" s="1766"/>
      <c r="BG27" s="1766"/>
      <c r="BH27" s="1766"/>
      <c r="BI27" s="97"/>
      <c r="BJ27" s="97"/>
      <c r="BK27" s="97"/>
      <c r="BL27" s="97"/>
      <c r="BM27" s="97"/>
      <c r="BN27" s="97"/>
      <c r="BO27" s="97"/>
      <c r="BP27" s="97"/>
      <c r="BQ27" s="97"/>
      <c r="BR27" s="97"/>
      <c r="BS27" s="97"/>
      <c r="BT27" s="97"/>
    </row>
    <row r="28" spans="2:72" ht="28.5" customHeight="1">
      <c r="B28" s="1779" t="s">
        <v>114</v>
      </c>
      <c r="C28" s="1780"/>
      <c r="D28" s="1781" t="s">
        <v>225</v>
      </c>
      <c r="E28" s="1781"/>
      <c r="F28" s="1781"/>
      <c r="G28" s="1781"/>
      <c r="H28" s="1782" t="s">
        <v>86</v>
      </c>
      <c r="I28" s="1783"/>
      <c r="J28" s="1783"/>
      <c r="K28" s="1783"/>
      <c r="L28" s="1783"/>
      <c r="M28" s="1783"/>
      <c r="N28" s="1783"/>
      <c r="O28" s="1783"/>
      <c r="P28" s="1783"/>
      <c r="Q28" s="1783"/>
      <c r="R28" s="1783"/>
      <c r="S28" s="1783"/>
      <c r="T28" s="1783"/>
      <c r="U28" s="1783"/>
      <c r="V28" s="1783"/>
      <c r="W28" s="1783"/>
      <c r="X28" s="1783"/>
      <c r="Y28" s="1783"/>
      <c r="Z28" s="1783"/>
      <c r="AA28" s="1783"/>
      <c r="AB28" s="1783"/>
      <c r="AC28" s="1783"/>
      <c r="AD28" s="1783"/>
      <c r="AE28" s="1783"/>
      <c r="AF28" s="1783"/>
      <c r="AG28" s="1783"/>
      <c r="AH28" s="1783"/>
      <c r="AI28" s="1783"/>
      <c r="AJ28" s="1783"/>
      <c r="AK28" s="1784"/>
      <c r="AL28" s="1785" t="s">
        <v>175</v>
      </c>
      <c r="AM28" s="1785"/>
      <c r="AN28" s="1785"/>
      <c r="AO28" s="1785"/>
      <c r="AP28" s="1785"/>
      <c r="AQ28" s="1785"/>
      <c r="AR28" s="1785"/>
      <c r="AS28" s="1785"/>
      <c r="AT28" s="1785"/>
      <c r="AU28" s="1785"/>
      <c r="AV28" s="1785"/>
      <c r="AW28" s="1785"/>
      <c r="AX28" s="1785"/>
      <c r="AY28" s="1786" t="s">
        <v>142</v>
      </c>
      <c r="AZ28" s="1786"/>
      <c r="BA28" s="1786"/>
      <c r="BB28" s="1786"/>
      <c r="BC28" s="1787"/>
      <c r="BD28" s="1788" t="s">
        <v>142</v>
      </c>
      <c r="BE28" s="1786"/>
      <c r="BF28" s="1786"/>
      <c r="BG28" s="1786"/>
      <c r="BH28" s="1786"/>
      <c r="BI28" s="97"/>
      <c r="BJ28" s="97"/>
      <c r="BK28" s="97"/>
      <c r="BL28" s="97"/>
      <c r="BM28" s="97"/>
      <c r="BN28" s="97"/>
      <c r="BO28" s="97"/>
      <c r="BP28" s="97"/>
      <c r="BQ28" s="97"/>
      <c r="BR28" s="97"/>
      <c r="BS28" s="97"/>
      <c r="BT28" s="97"/>
    </row>
    <row r="29" spans="2:72" ht="28.5" customHeight="1">
      <c r="B29" s="1769" t="s">
        <v>115</v>
      </c>
      <c r="C29" s="1770"/>
      <c r="D29" s="1771" t="s">
        <v>225</v>
      </c>
      <c r="E29" s="1771"/>
      <c r="F29" s="1771"/>
      <c r="G29" s="1771"/>
      <c r="H29" s="1772" t="s">
        <v>87</v>
      </c>
      <c r="I29" s="1773"/>
      <c r="J29" s="1773"/>
      <c r="K29" s="1773"/>
      <c r="L29" s="1773"/>
      <c r="M29" s="1773"/>
      <c r="N29" s="1773"/>
      <c r="O29" s="1773"/>
      <c r="P29" s="1773"/>
      <c r="Q29" s="1773"/>
      <c r="R29" s="1773"/>
      <c r="S29" s="1773"/>
      <c r="T29" s="1773"/>
      <c r="U29" s="1773"/>
      <c r="V29" s="1773"/>
      <c r="W29" s="1773"/>
      <c r="X29" s="1773"/>
      <c r="Y29" s="1773"/>
      <c r="Z29" s="1773"/>
      <c r="AA29" s="1773"/>
      <c r="AB29" s="1773"/>
      <c r="AC29" s="1773"/>
      <c r="AD29" s="1773"/>
      <c r="AE29" s="1773"/>
      <c r="AF29" s="1773"/>
      <c r="AG29" s="1773"/>
      <c r="AH29" s="1773"/>
      <c r="AI29" s="1773"/>
      <c r="AJ29" s="1773"/>
      <c r="AK29" s="1774"/>
      <c r="AL29" s="1775" t="s">
        <v>175</v>
      </c>
      <c r="AM29" s="1775"/>
      <c r="AN29" s="1775"/>
      <c r="AO29" s="1775"/>
      <c r="AP29" s="1775"/>
      <c r="AQ29" s="1775"/>
      <c r="AR29" s="1775"/>
      <c r="AS29" s="1775"/>
      <c r="AT29" s="1775"/>
      <c r="AU29" s="1775"/>
      <c r="AV29" s="1775"/>
      <c r="AW29" s="1775"/>
      <c r="AX29" s="1775"/>
      <c r="AY29" s="1776" t="s">
        <v>142</v>
      </c>
      <c r="AZ29" s="1776"/>
      <c r="BA29" s="1776"/>
      <c r="BB29" s="1776"/>
      <c r="BC29" s="1777"/>
      <c r="BD29" s="1778" t="s">
        <v>142</v>
      </c>
      <c r="BE29" s="1776"/>
      <c r="BF29" s="1776"/>
      <c r="BG29" s="1776"/>
      <c r="BH29" s="1776"/>
      <c r="BI29" s="97"/>
      <c r="BJ29" s="97"/>
      <c r="BK29" s="97"/>
      <c r="BL29" s="97"/>
      <c r="BM29" s="97"/>
      <c r="BN29" s="97"/>
      <c r="BO29" s="97"/>
      <c r="BP29" s="97"/>
      <c r="BQ29" s="97"/>
      <c r="BR29" s="97"/>
      <c r="BS29" s="97"/>
      <c r="BT29" s="97"/>
    </row>
    <row r="30" spans="2:72" ht="25.5" customHeight="1">
      <c r="B30" s="1769" t="s">
        <v>116</v>
      </c>
      <c r="C30" s="1770"/>
      <c r="D30" s="1771" t="s">
        <v>225</v>
      </c>
      <c r="E30" s="1771"/>
      <c r="F30" s="1771"/>
      <c r="G30" s="1771"/>
      <c r="H30" s="1772" t="s">
        <v>169</v>
      </c>
      <c r="I30" s="1773"/>
      <c r="J30" s="1773"/>
      <c r="K30" s="1773"/>
      <c r="L30" s="1773"/>
      <c r="M30" s="1773"/>
      <c r="N30" s="1773"/>
      <c r="O30" s="1773"/>
      <c r="P30" s="1773"/>
      <c r="Q30" s="1773"/>
      <c r="R30" s="1773"/>
      <c r="S30" s="1773"/>
      <c r="T30" s="1773"/>
      <c r="U30" s="1773"/>
      <c r="V30" s="1773"/>
      <c r="W30" s="1773"/>
      <c r="X30" s="1773"/>
      <c r="Y30" s="1773"/>
      <c r="Z30" s="1773"/>
      <c r="AA30" s="1773"/>
      <c r="AB30" s="1773"/>
      <c r="AC30" s="1773"/>
      <c r="AD30" s="1773"/>
      <c r="AE30" s="1773"/>
      <c r="AF30" s="1773"/>
      <c r="AG30" s="1773"/>
      <c r="AH30" s="1773"/>
      <c r="AI30" s="1773"/>
      <c r="AJ30" s="1773"/>
      <c r="AK30" s="1774"/>
      <c r="AL30" s="1775" t="s">
        <v>152</v>
      </c>
      <c r="AM30" s="1775"/>
      <c r="AN30" s="1775"/>
      <c r="AO30" s="1775"/>
      <c r="AP30" s="1775"/>
      <c r="AQ30" s="1775"/>
      <c r="AR30" s="1775"/>
      <c r="AS30" s="1775"/>
      <c r="AT30" s="1775"/>
      <c r="AU30" s="1775"/>
      <c r="AV30" s="1775"/>
      <c r="AW30" s="1775"/>
      <c r="AX30" s="1775"/>
      <c r="AY30" s="1776" t="s">
        <v>142</v>
      </c>
      <c r="AZ30" s="1776"/>
      <c r="BA30" s="1776"/>
      <c r="BB30" s="1776"/>
      <c r="BC30" s="1777"/>
      <c r="BD30" s="1778" t="s">
        <v>142</v>
      </c>
      <c r="BE30" s="1776"/>
      <c r="BF30" s="1776"/>
      <c r="BG30" s="1776"/>
      <c r="BH30" s="1776"/>
      <c r="BI30" s="97"/>
      <c r="BJ30" s="97"/>
      <c r="BK30" s="97"/>
      <c r="BL30" s="97"/>
      <c r="BM30" s="97"/>
      <c r="BN30" s="97"/>
      <c r="BO30" s="97"/>
      <c r="BP30" s="97"/>
      <c r="BQ30" s="97"/>
      <c r="BR30" s="97"/>
      <c r="BS30" s="97"/>
      <c r="BT30" s="97"/>
    </row>
    <row r="31" spans="2:72" ht="16.5" customHeight="1">
      <c r="B31" s="1759" t="s">
        <v>117</v>
      </c>
      <c r="C31" s="1760"/>
      <c r="D31" s="1761" t="s">
        <v>225</v>
      </c>
      <c r="E31" s="1761"/>
      <c r="F31" s="1761"/>
      <c r="G31" s="1761"/>
      <c r="H31" s="1789" t="s">
        <v>88</v>
      </c>
      <c r="I31" s="1790"/>
      <c r="J31" s="1790"/>
      <c r="K31" s="1790"/>
      <c r="L31" s="1790"/>
      <c r="M31" s="1790"/>
      <c r="N31" s="1790"/>
      <c r="O31" s="1790"/>
      <c r="P31" s="1790"/>
      <c r="Q31" s="1790"/>
      <c r="R31" s="1790"/>
      <c r="S31" s="1790"/>
      <c r="T31" s="1790"/>
      <c r="U31" s="1790"/>
      <c r="V31" s="1790"/>
      <c r="W31" s="1790"/>
      <c r="X31" s="1790"/>
      <c r="Y31" s="1790"/>
      <c r="Z31" s="1790"/>
      <c r="AA31" s="1790"/>
      <c r="AB31" s="1790"/>
      <c r="AC31" s="1790"/>
      <c r="AD31" s="1790"/>
      <c r="AE31" s="1790"/>
      <c r="AF31" s="1790"/>
      <c r="AG31" s="1790"/>
      <c r="AH31" s="1790"/>
      <c r="AI31" s="1790"/>
      <c r="AJ31" s="1790"/>
      <c r="AK31" s="1791"/>
      <c r="AL31" s="1765" t="s">
        <v>175</v>
      </c>
      <c r="AM31" s="1765"/>
      <c r="AN31" s="1765"/>
      <c r="AO31" s="1765"/>
      <c r="AP31" s="1765"/>
      <c r="AQ31" s="1765"/>
      <c r="AR31" s="1765"/>
      <c r="AS31" s="1765"/>
      <c r="AT31" s="1765"/>
      <c r="AU31" s="1765"/>
      <c r="AV31" s="1765"/>
      <c r="AW31" s="1765"/>
      <c r="AX31" s="1765"/>
      <c r="AY31" s="1766" t="s">
        <v>142</v>
      </c>
      <c r="AZ31" s="1766"/>
      <c r="BA31" s="1766"/>
      <c r="BB31" s="1766"/>
      <c r="BC31" s="1767"/>
      <c r="BD31" s="1759" t="s">
        <v>142</v>
      </c>
      <c r="BE31" s="1766"/>
      <c r="BF31" s="1766"/>
      <c r="BG31" s="1766"/>
      <c r="BH31" s="1766"/>
      <c r="BI31" s="97"/>
      <c r="BJ31" s="97"/>
      <c r="BK31" s="97"/>
      <c r="BL31" s="97"/>
      <c r="BM31" s="97"/>
      <c r="BN31" s="97"/>
      <c r="BO31" s="97"/>
      <c r="BP31" s="97"/>
      <c r="BQ31" s="97"/>
      <c r="BR31" s="97"/>
      <c r="BS31" s="97"/>
      <c r="BT31" s="97"/>
    </row>
    <row r="32" spans="2:72" ht="16.5" customHeight="1">
      <c r="B32" s="1779" t="s">
        <v>118</v>
      </c>
      <c r="C32" s="1780"/>
      <c r="D32" s="1781" t="s">
        <v>225</v>
      </c>
      <c r="E32" s="1781"/>
      <c r="F32" s="1781"/>
      <c r="G32" s="1781"/>
      <c r="H32" s="1782" t="s">
        <v>89</v>
      </c>
      <c r="I32" s="1783"/>
      <c r="J32" s="1783"/>
      <c r="K32" s="1783"/>
      <c r="L32" s="1783"/>
      <c r="M32" s="1783"/>
      <c r="N32" s="1783"/>
      <c r="O32" s="1783"/>
      <c r="P32" s="1783"/>
      <c r="Q32" s="1783"/>
      <c r="R32" s="1783"/>
      <c r="S32" s="1783"/>
      <c r="T32" s="1783"/>
      <c r="U32" s="1783"/>
      <c r="V32" s="1783"/>
      <c r="W32" s="1783"/>
      <c r="X32" s="1783"/>
      <c r="Y32" s="1783"/>
      <c r="Z32" s="1783"/>
      <c r="AA32" s="1783"/>
      <c r="AB32" s="1783"/>
      <c r="AC32" s="1783"/>
      <c r="AD32" s="1783"/>
      <c r="AE32" s="1783"/>
      <c r="AF32" s="1783"/>
      <c r="AG32" s="1783"/>
      <c r="AH32" s="1783"/>
      <c r="AI32" s="1783"/>
      <c r="AJ32" s="1783"/>
      <c r="AK32" s="1784"/>
      <c r="AL32" s="1785" t="s">
        <v>175</v>
      </c>
      <c r="AM32" s="1785"/>
      <c r="AN32" s="1785"/>
      <c r="AO32" s="1785"/>
      <c r="AP32" s="1785"/>
      <c r="AQ32" s="1785"/>
      <c r="AR32" s="1785"/>
      <c r="AS32" s="1785"/>
      <c r="AT32" s="1785"/>
      <c r="AU32" s="1785"/>
      <c r="AV32" s="1785"/>
      <c r="AW32" s="1785"/>
      <c r="AX32" s="1785"/>
      <c r="AY32" s="1786" t="s">
        <v>142</v>
      </c>
      <c r="AZ32" s="1786"/>
      <c r="BA32" s="1786"/>
      <c r="BB32" s="1786"/>
      <c r="BC32" s="1787"/>
      <c r="BD32" s="1788" t="s">
        <v>142</v>
      </c>
      <c r="BE32" s="1786"/>
      <c r="BF32" s="1786"/>
      <c r="BG32" s="1786"/>
      <c r="BH32" s="1786"/>
      <c r="BI32" s="97"/>
      <c r="BJ32" s="97"/>
      <c r="BK32" s="97"/>
      <c r="BL32" s="97"/>
      <c r="BM32" s="97"/>
      <c r="BN32" s="97"/>
      <c r="BO32" s="97"/>
      <c r="BP32" s="97"/>
      <c r="BQ32" s="97"/>
      <c r="BR32" s="97"/>
      <c r="BS32" s="97"/>
      <c r="BT32" s="97"/>
    </row>
    <row r="33" spans="1:72" ht="28.5" customHeight="1">
      <c r="B33" s="1769" t="s">
        <v>119</v>
      </c>
      <c r="C33" s="1770"/>
      <c r="D33" s="1771" t="s">
        <v>225</v>
      </c>
      <c r="E33" s="1771"/>
      <c r="F33" s="1771"/>
      <c r="G33" s="1771"/>
      <c r="H33" s="1772" t="s">
        <v>157</v>
      </c>
      <c r="I33" s="1773"/>
      <c r="J33" s="1773"/>
      <c r="K33" s="1773"/>
      <c r="L33" s="1773"/>
      <c r="M33" s="1773"/>
      <c r="N33" s="1773"/>
      <c r="O33" s="1773"/>
      <c r="P33" s="1773"/>
      <c r="Q33" s="1773"/>
      <c r="R33" s="1773"/>
      <c r="S33" s="1773"/>
      <c r="T33" s="1773"/>
      <c r="U33" s="1773"/>
      <c r="V33" s="1773"/>
      <c r="W33" s="1773"/>
      <c r="X33" s="1773"/>
      <c r="Y33" s="1773"/>
      <c r="Z33" s="1773"/>
      <c r="AA33" s="1773"/>
      <c r="AB33" s="1773"/>
      <c r="AC33" s="1773"/>
      <c r="AD33" s="1773"/>
      <c r="AE33" s="1773"/>
      <c r="AF33" s="1773"/>
      <c r="AG33" s="1773"/>
      <c r="AH33" s="1773"/>
      <c r="AI33" s="1773"/>
      <c r="AJ33" s="1773"/>
      <c r="AK33" s="1774"/>
      <c r="AL33" s="1775" t="s">
        <v>175</v>
      </c>
      <c r="AM33" s="1775"/>
      <c r="AN33" s="1775"/>
      <c r="AO33" s="1775"/>
      <c r="AP33" s="1775"/>
      <c r="AQ33" s="1775"/>
      <c r="AR33" s="1775"/>
      <c r="AS33" s="1775"/>
      <c r="AT33" s="1775"/>
      <c r="AU33" s="1775"/>
      <c r="AV33" s="1775"/>
      <c r="AW33" s="1775"/>
      <c r="AX33" s="1775"/>
      <c r="AY33" s="1776" t="s">
        <v>142</v>
      </c>
      <c r="AZ33" s="1776"/>
      <c r="BA33" s="1776"/>
      <c r="BB33" s="1776"/>
      <c r="BC33" s="1777"/>
      <c r="BD33" s="1778" t="s">
        <v>142</v>
      </c>
      <c r="BE33" s="1776"/>
      <c r="BF33" s="1776"/>
      <c r="BG33" s="1776"/>
      <c r="BH33" s="1776"/>
      <c r="BI33" s="97"/>
      <c r="BJ33" s="97"/>
      <c r="BK33" s="97"/>
      <c r="BL33" s="97"/>
      <c r="BM33" s="97"/>
      <c r="BN33" s="97"/>
      <c r="BO33" s="97"/>
      <c r="BP33" s="97"/>
      <c r="BQ33" s="97"/>
      <c r="BR33" s="97"/>
      <c r="BS33" s="97"/>
      <c r="BT33" s="97"/>
    </row>
    <row r="34" spans="1:72" ht="26.25" customHeight="1">
      <c r="B34" s="1759" t="s">
        <v>120</v>
      </c>
      <c r="C34" s="1760"/>
      <c r="D34" s="1761" t="s">
        <v>225</v>
      </c>
      <c r="E34" s="1761"/>
      <c r="F34" s="1761"/>
      <c r="G34" s="1761"/>
      <c r="H34" s="1789" t="s">
        <v>159</v>
      </c>
      <c r="I34" s="1790"/>
      <c r="J34" s="1790"/>
      <c r="K34" s="1790"/>
      <c r="L34" s="1790"/>
      <c r="M34" s="1790"/>
      <c r="N34" s="1790"/>
      <c r="O34" s="1790"/>
      <c r="P34" s="1790"/>
      <c r="Q34" s="1790"/>
      <c r="R34" s="1790"/>
      <c r="S34" s="1790"/>
      <c r="T34" s="1790"/>
      <c r="U34" s="1790"/>
      <c r="V34" s="1790"/>
      <c r="W34" s="1790"/>
      <c r="X34" s="1790"/>
      <c r="Y34" s="1790"/>
      <c r="Z34" s="1790"/>
      <c r="AA34" s="1790"/>
      <c r="AB34" s="1790"/>
      <c r="AC34" s="1790"/>
      <c r="AD34" s="1790"/>
      <c r="AE34" s="1790"/>
      <c r="AF34" s="1790"/>
      <c r="AG34" s="1790"/>
      <c r="AH34" s="1790"/>
      <c r="AI34" s="1790"/>
      <c r="AJ34" s="1790"/>
      <c r="AK34" s="1791"/>
      <c r="AL34" s="1765" t="s">
        <v>158</v>
      </c>
      <c r="AM34" s="1765"/>
      <c r="AN34" s="1765"/>
      <c r="AO34" s="1765"/>
      <c r="AP34" s="1765"/>
      <c r="AQ34" s="1765"/>
      <c r="AR34" s="1765"/>
      <c r="AS34" s="1765"/>
      <c r="AT34" s="1765"/>
      <c r="AU34" s="1765"/>
      <c r="AV34" s="1765"/>
      <c r="AW34" s="1765"/>
      <c r="AX34" s="1765"/>
      <c r="AY34" s="1766" t="s">
        <v>142</v>
      </c>
      <c r="AZ34" s="1766"/>
      <c r="BA34" s="1766"/>
      <c r="BB34" s="1766"/>
      <c r="BC34" s="1767"/>
      <c r="BD34" s="1759" t="s">
        <v>142</v>
      </c>
      <c r="BE34" s="1766"/>
      <c r="BF34" s="1766"/>
      <c r="BG34" s="1766"/>
      <c r="BH34" s="1766"/>
      <c r="BI34" s="97"/>
      <c r="BJ34" s="97"/>
      <c r="BK34" s="97"/>
      <c r="BL34" s="97"/>
      <c r="BM34" s="97"/>
      <c r="BN34" s="97"/>
      <c r="BO34" s="97"/>
      <c r="BP34" s="97"/>
      <c r="BQ34" s="97"/>
      <c r="BR34" s="97"/>
      <c r="BS34" s="97"/>
      <c r="BT34" s="97"/>
    </row>
    <row r="35" spans="1:72" ht="16.5" customHeight="1">
      <c r="B35" s="1779" t="s">
        <v>121</v>
      </c>
      <c r="C35" s="1780"/>
      <c r="D35" s="1781" t="s">
        <v>225</v>
      </c>
      <c r="E35" s="1781"/>
      <c r="F35" s="1781"/>
      <c r="G35" s="1781"/>
      <c r="H35" s="1782" t="s">
        <v>90</v>
      </c>
      <c r="I35" s="1783"/>
      <c r="J35" s="1783"/>
      <c r="K35" s="1783"/>
      <c r="L35" s="1783"/>
      <c r="M35" s="1783"/>
      <c r="N35" s="1783"/>
      <c r="O35" s="1783"/>
      <c r="P35" s="1783"/>
      <c r="Q35" s="1783"/>
      <c r="R35" s="1783"/>
      <c r="S35" s="1783"/>
      <c r="T35" s="1783"/>
      <c r="U35" s="1783"/>
      <c r="V35" s="1783"/>
      <c r="W35" s="1783"/>
      <c r="X35" s="1783"/>
      <c r="Y35" s="1783"/>
      <c r="Z35" s="1783"/>
      <c r="AA35" s="1783"/>
      <c r="AB35" s="1783"/>
      <c r="AC35" s="1783"/>
      <c r="AD35" s="1783"/>
      <c r="AE35" s="1783"/>
      <c r="AF35" s="1783"/>
      <c r="AG35" s="1783"/>
      <c r="AH35" s="1783"/>
      <c r="AI35" s="1783"/>
      <c r="AJ35" s="1783"/>
      <c r="AK35" s="1784"/>
      <c r="AL35" s="1785" t="s">
        <v>175</v>
      </c>
      <c r="AM35" s="1785"/>
      <c r="AN35" s="1785"/>
      <c r="AO35" s="1785"/>
      <c r="AP35" s="1785"/>
      <c r="AQ35" s="1785"/>
      <c r="AR35" s="1785"/>
      <c r="AS35" s="1785"/>
      <c r="AT35" s="1785"/>
      <c r="AU35" s="1785"/>
      <c r="AV35" s="1785"/>
      <c r="AW35" s="1785"/>
      <c r="AX35" s="1785"/>
      <c r="AY35" s="1786" t="s">
        <v>142</v>
      </c>
      <c r="AZ35" s="1786"/>
      <c r="BA35" s="1786"/>
      <c r="BB35" s="1786"/>
      <c r="BC35" s="1787"/>
      <c r="BD35" s="1788" t="s">
        <v>142</v>
      </c>
      <c r="BE35" s="1786"/>
      <c r="BF35" s="1786"/>
      <c r="BG35" s="1786"/>
      <c r="BH35" s="1786"/>
      <c r="BI35" s="97"/>
      <c r="BJ35" s="97"/>
      <c r="BK35" s="97"/>
      <c r="BL35" s="97"/>
      <c r="BM35" s="97"/>
      <c r="BN35" s="97"/>
      <c r="BO35" s="97"/>
      <c r="BP35" s="97"/>
      <c r="BQ35" s="97"/>
      <c r="BR35" s="97"/>
      <c r="BS35" s="97"/>
      <c r="BT35" s="97"/>
    </row>
    <row r="36" spans="1:72" ht="16.5" customHeight="1">
      <c r="B36" s="1769" t="s">
        <v>122</v>
      </c>
      <c r="C36" s="1770"/>
      <c r="D36" s="1771" t="s">
        <v>225</v>
      </c>
      <c r="E36" s="1771"/>
      <c r="F36" s="1771"/>
      <c r="G36" s="1771"/>
      <c r="H36" s="1772" t="s">
        <v>264</v>
      </c>
      <c r="I36" s="1773"/>
      <c r="J36" s="1773"/>
      <c r="K36" s="1773"/>
      <c r="L36" s="1773"/>
      <c r="M36" s="1773"/>
      <c r="N36" s="1773"/>
      <c r="O36" s="1773"/>
      <c r="P36" s="1773"/>
      <c r="Q36" s="1773"/>
      <c r="R36" s="1773"/>
      <c r="S36" s="1773"/>
      <c r="T36" s="1773"/>
      <c r="U36" s="1773"/>
      <c r="V36" s="1773"/>
      <c r="W36" s="1773"/>
      <c r="X36" s="1773"/>
      <c r="Y36" s="1773"/>
      <c r="Z36" s="1773"/>
      <c r="AA36" s="1773"/>
      <c r="AB36" s="1773"/>
      <c r="AC36" s="1773"/>
      <c r="AD36" s="1773"/>
      <c r="AE36" s="1773"/>
      <c r="AF36" s="1773"/>
      <c r="AG36" s="1773"/>
      <c r="AH36" s="1773"/>
      <c r="AI36" s="1773"/>
      <c r="AJ36" s="1773"/>
      <c r="AK36" s="1774"/>
      <c r="AL36" s="1775" t="s">
        <v>160</v>
      </c>
      <c r="AM36" s="1775"/>
      <c r="AN36" s="1775"/>
      <c r="AO36" s="1775"/>
      <c r="AP36" s="1775"/>
      <c r="AQ36" s="1775"/>
      <c r="AR36" s="1775"/>
      <c r="AS36" s="1775"/>
      <c r="AT36" s="1775"/>
      <c r="AU36" s="1775"/>
      <c r="AV36" s="1775"/>
      <c r="AW36" s="1775"/>
      <c r="AX36" s="1775"/>
      <c r="AY36" s="1776" t="s">
        <v>142</v>
      </c>
      <c r="AZ36" s="1776"/>
      <c r="BA36" s="1776"/>
      <c r="BB36" s="1776"/>
      <c r="BC36" s="1777"/>
      <c r="BD36" s="1778" t="s">
        <v>142</v>
      </c>
      <c r="BE36" s="1776"/>
      <c r="BF36" s="1776"/>
      <c r="BG36" s="1776"/>
      <c r="BH36" s="1776"/>
      <c r="BI36" s="97"/>
      <c r="BJ36" s="97"/>
      <c r="BK36" s="97"/>
      <c r="BL36" s="97"/>
      <c r="BM36" s="97"/>
      <c r="BN36" s="97"/>
      <c r="BO36" s="97"/>
      <c r="BP36" s="97"/>
      <c r="BQ36" s="97"/>
      <c r="BR36" s="97"/>
      <c r="BS36" s="97"/>
      <c r="BT36" s="97"/>
    </row>
    <row r="37" spans="1:72" ht="48" customHeight="1">
      <c r="B37" s="1759" t="s">
        <v>123</v>
      </c>
      <c r="C37" s="1760"/>
      <c r="D37" s="1761" t="s">
        <v>225</v>
      </c>
      <c r="E37" s="1761"/>
      <c r="F37" s="1761"/>
      <c r="G37" s="1761"/>
      <c r="H37" s="1789" t="s">
        <v>161</v>
      </c>
      <c r="I37" s="1790"/>
      <c r="J37" s="1790"/>
      <c r="K37" s="1790"/>
      <c r="L37" s="1790"/>
      <c r="M37" s="1790"/>
      <c r="N37" s="1790"/>
      <c r="O37" s="1790"/>
      <c r="P37" s="1790"/>
      <c r="Q37" s="1790"/>
      <c r="R37" s="1790"/>
      <c r="S37" s="1790"/>
      <c r="T37" s="1790"/>
      <c r="U37" s="1790"/>
      <c r="V37" s="1790"/>
      <c r="W37" s="1790"/>
      <c r="X37" s="1790"/>
      <c r="Y37" s="1790"/>
      <c r="Z37" s="1790"/>
      <c r="AA37" s="1790"/>
      <c r="AB37" s="1790"/>
      <c r="AC37" s="1790"/>
      <c r="AD37" s="1790"/>
      <c r="AE37" s="1790"/>
      <c r="AF37" s="1790"/>
      <c r="AG37" s="1790"/>
      <c r="AH37" s="1790"/>
      <c r="AI37" s="1790"/>
      <c r="AJ37" s="1790"/>
      <c r="AK37" s="1791"/>
      <c r="AL37" s="1765" t="s">
        <v>180</v>
      </c>
      <c r="AM37" s="1765"/>
      <c r="AN37" s="1765"/>
      <c r="AO37" s="1765"/>
      <c r="AP37" s="1765"/>
      <c r="AQ37" s="1765"/>
      <c r="AR37" s="1765"/>
      <c r="AS37" s="1765"/>
      <c r="AT37" s="1765"/>
      <c r="AU37" s="1765"/>
      <c r="AV37" s="1765"/>
      <c r="AW37" s="1765"/>
      <c r="AX37" s="1765"/>
      <c r="AY37" s="1766" t="s">
        <v>142</v>
      </c>
      <c r="AZ37" s="1766"/>
      <c r="BA37" s="1766"/>
      <c r="BB37" s="1766"/>
      <c r="BC37" s="1767"/>
      <c r="BD37" s="1759" t="s">
        <v>142</v>
      </c>
      <c r="BE37" s="1766"/>
      <c r="BF37" s="1766"/>
      <c r="BG37" s="1766"/>
      <c r="BH37" s="1766"/>
      <c r="BI37" s="97"/>
      <c r="BJ37" s="97"/>
      <c r="BK37" s="97"/>
      <c r="BL37" s="97"/>
      <c r="BM37" s="97"/>
      <c r="BN37" s="97"/>
      <c r="BO37" s="97"/>
      <c r="BP37" s="97"/>
      <c r="BQ37" s="97"/>
      <c r="BR37" s="97"/>
      <c r="BS37" s="97"/>
      <c r="BT37" s="97"/>
    </row>
    <row r="38" spans="1:72" ht="25.5" customHeight="1" thickBot="1">
      <c r="B38" s="1748" t="s">
        <v>124</v>
      </c>
      <c r="C38" s="1749"/>
      <c r="D38" s="1750" t="s">
        <v>225</v>
      </c>
      <c r="E38" s="1750"/>
      <c r="F38" s="1750"/>
      <c r="G38" s="1750"/>
      <c r="H38" s="1751" t="s">
        <v>91</v>
      </c>
      <c r="I38" s="1752"/>
      <c r="J38" s="1752"/>
      <c r="K38" s="1752"/>
      <c r="L38" s="1752"/>
      <c r="M38" s="1752"/>
      <c r="N38" s="1752"/>
      <c r="O38" s="1752"/>
      <c r="P38" s="1752"/>
      <c r="Q38" s="1752"/>
      <c r="R38" s="1752"/>
      <c r="S38" s="1752"/>
      <c r="T38" s="1752"/>
      <c r="U38" s="1752"/>
      <c r="V38" s="1752"/>
      <c r="W38" s="1752"/>
      <c r="X38" s="1752"/>
      <c r="Y38" s="1752"/>
      <c r="Z38" s="1752"/>
      <c r="AA38" s="1752"/>
      <c r="AB38" s="1752"/>
      <c r="AC38" s="1752"/>
      <c r="AD38" s="1752"/>
      <c r="AE38" s="1752"/>
      <c r="AF38" s="1752"/>
      <c r="AG38" s="1752"/>
      <c r="AH38" s="1752"/>
      <c r="AI38" s="1752"/>
      <c r="AJ38" s="1752"/>
      <c r="AK38" s="1753"/>
      <c r="AL38" s="1857" t="s">
        <v>183</v>
      </c>
      <c r="AM38" s="1858"/>
      <c r="AN38" s="1858"/>
      <c r="AO38" s="1858"/>
      <c r="AP38" s="1858"/>
      <c r="AQ38" s="1858"/>
      <c r="AR38" s="1858"/>
      <c r="AS38" s="1858"/>
      <c r="AT38" s="1858"/>
      <c r="AU38" s="1858"/>
      <c r="AV38" s="1858"/>
      <c r="AW38" s="1858"/>
      <c r="AX38" s="1859"/>
      <c r="AY38" s="1755" t="s">
        <v>142</v>
      </c>
      <c r="AZ38" s="1755"/>
      <c r="BA38" s="1755"/>
      <c r="BB38" s="1755"/>
      <c r="BC38" s="1756"/>
      <c r="BD38" s="1757" t="s">
        <v>182</v>
      </c>
      <c r="BE38" s="1758"/>
      <c r="BF38" s="1758"/>
      <c r="BG38" s="1758"/>
      <c r="BH38" s="1758"/>
      <c r="BI38" s="97"/>
      <c r="BJ38" s="97"/>
      <c r="BK38" s="97"/>
      <c r="BL38" s="97"/>
      <c r="BM38" s="97"/>
      <c r="BN38" s="97"/>
      <c r="BO38" s="97"/>
      <c r="BP38" s="97"/>
      <c r="BQ38" s="97"/>
      <c r="BR38" s="97"/>
      <c r="BS38" s="97"/>
      <c r="BT38" s="97"/>
    </row>
    <row r="39" spans="1:72">
      <c r="B39" s="84"/>
      <c r="C39" s="84"/>
      <c r="F39" s="101"/>
      <c r="G39" s="84"/>
      <c r="H39" s="84"/>
      <c r="I39" s="84"/>
      <c r="J39" s="84"/>
      <c r="K39" s="84"/>
      <c r="L39" s="84"/>
      <c r="M39" s="84"/>
      <c r="N39" s="84"/>
      <c r="O39" s="84"/>
      <c r="P39" s="84"/>
      <c r="Q39" s="84"/>
      <c r="R39" s="84"/>
      <c r="S39" s="84"/>
      <c r="T39" s="84"/>
      <c r="U39" s="84"/>
      <c r="V39" s="84"/>
      <c r="W39" s="84"/>
      <c r="X39" s="84"/>
      <c r="Y39" s="84"/>
      <c r="Z39" s="84"/>
      <c r="AA39" s="84"/>
      <c r="AB39" s="84"/>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c r="BA39" s="84"/>
      <c r="BB39" s="84"/>
      <c r="BC39" s="84"/>
    </row>
    <row r="40" spans="1:72" ht="15" customHeight="1">
      <c r="B40" s="84"/>
      <c r="C40" s="84"/>
      <c r="E40" s="72" t="s">
        <v>295</v>
      </c>
      <c r="F40" s="121" t="s">
        <v>294</v>
      </c>
      <c r="G40" s="84"/>
      <c r="H40" s="84"/>
      <c r="I40" s="84"/>
      <c r="J40" s="84"/>
      <c r="K40" s="84"/>
      <c r="L40" s="84"/>
      <c r="M40" s="84"/>
      <c r="N40" s="84"/>
      <c r="O40" s="84"/>
      <c r="P40" s="84"/>
      <c r="Q40" s="84"/>
      <c r="R40" s="84"/>
      <c r="S40" s="84"/>
      <c r="T40" s="84"/>
      <c r="U40" s="84"/>
      <c r="V40" s="84"/>
      <c r="W40" s="84"/>
      <c r="X40" s="84"/>
      <c r="Y40" s="84"/>
      <c r="Z40" s="84"/>
      <c r="AA40" s="84"/>
      <c r="AB40" s="84"/>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c r="BA40" s="84"/>
      <c r="BB40" s="84"/>
      <c r="BC40" s="84"/>
    </row>
    <row r="41" spans="1:72">
      <c r="B41" s="84"/>
      <c r="C41" s="84"/>
      <c r="D41" s="84"/>
      <c r="E41" s="107" t="s">
        <v>167</v>
      </c>
      <c r="F41" s="1845" t="s">
        <v>173</v>
      </c>
      <c r="G41" s="1845"/>
      <c r="H41" s="1845"/>
      <c r="I41" s="1845"/>
      <c r="J41" s="1845"/>
      <c r="K41" s="1845"/>
      <c r="L41" s="1845"/>
      <c r="M41" s="1845"/>
      <c r="N41" s="1845"/>
      <c r="O41" s="1845"/>
      <c r="P41" s="1845"/>
      <c r="Q41" s="1845"/>
      <c r="R41" s="1845"/>
      <c r="S41" s="1845"/>
      <c r="T41" s="1845"/>
      <c r="U41" s="1845"/>
      <c r="V41" s="1845"/>
      <c r="W41" s="1845"/>
      <c r="X41" s="1845"/>
      <c r="Y41" s="1845"/>
      <c r="Z41" s="1845"/>
      <c r="AA41" s="1845"/>
      <c r="AB41" s="1845"/>
      <c r="AC41" s="1845"/>
      <c r="AD41" s="1845"/>
      <c r="AE41" s="1845"/>
      <c r="AF41" s="1845"/>
      <c r="AG41" s="1845"/>
      <c r="AH41" s="1845"/>
      <c r="AI41" s="1845"/>
      <c r="AJ41" s="1845"/>
      <c r="AK41" s="1845"/>
      <c r="AL41" s="1845"/>
      <c r="AM41" s="1845"/>
      <c r="AN41" s="1845"/>
      <c r="AO41" s="1845"/>
      <c r="AP41" s="1845"/>
      <c r="AQ41" s="1845"/>
      <c r="AR41" s="1845"/>
      <c r="AS41" s="1845"/>
      <c r="AT41" s="1845"/>
      <c r="AU41" s="1845"/>
      <c r="AV41" s="1845"/>
      <c r="AW41" s="1845"/>
      <c r="AX41" s="1845"/>
      <c r="AY41" s="1845"/>
      <c r="AZ41" s="1845"/>
      <c r="BA41" s="1845"/>
      <c r="BB41" s="1845"/>
      <c r="BC41" s="1845"/>
    </row>
    <row r="42" spans="1:72" ht="25.5" customHeight="1">
      <c r="B42" s="84"/>
      <c r="C42" s="84"/>
      <c r="D42" s="108"/>
      <c r="E42" s="109" t="s">
        <v>168</v>
      </c>
      <c r="F42" s="1747" t="s">
        <v>174</v>
      </c>
      <c r="G42" s="1747"/>
      <c r="H42" s="1747"/>
      <c r="I42" s="1747"/>
      <c r="J42" s="1747"/>
      <c r="K42" s="1747"/>
      <c r="L42" s="1747"/>
      <c r="M42" s="1747"/>
      <c r="N42" s="1747"/>
      <c r="O42" s="1747"/>
      <c r="P42" s="1747"/>
      <c r="Q42" s="1747"/>
      <c r="R42" s="1747"/>
      <c r="S42" s="1747"/>
      <c r="T42" s="1747"/>
      <c r="U42" s="1747"/>
      <c r="V42" s="1747"/>
      <c r="W42" s="1747"/>
      <c r="X42" s="1747"/>
      <c r="Y42" s="1747"/>
      <c r="Z42" s="1747"/>
      <c r="AA42" s="1747"/>
      <c r="AB42" s="1747"/>
      <c r="AC42" s="1747"/>
      <c r="AD42" s="1747"/>
      <c r="AE42" s="1747"/>
      <c r="AF42" s="1747"/>
      <c r="AG42" s="1747"/>
      <c r="AH42" s="1747"/>
      <c r="AI42" s="1747"/>
      <c r="AJ42" s="1747"/>
      <c r="AK42" s="1747"/>
      <c r="AL42" s="1747"/>
      <c r="AM42" s="1747"/>
      <c r="AN42" s="1747"/>
      <c r="AO42" s="1747"/>
      <c r="AP42" s="1747"/>
      <c r="AQ42" s="1747"/>
      <c r="AR42" s="1747"/>
      <c r="AS42" s="1747"/>
      <c r="AT42" s="1747"/>
      <c r="AU42" s="1747"/>
      <c r="AV42" s="1747"/>
      <c r="AW42" s="1747"/>
      <c r="AX42" s="1747"/>
      <c r="AY42" s="1747"/>
      <c r="AZ42" s="1747"/>
      <c r="BA42" s="1747"/>
      <c r="BB42" s="1747"/>
      <c r="BC42" s="1747"/>
    </row>
    <row r="43" spans="1:72">
      <c r="B43" s="84"/>
      <c r="C43" s="84"/>
      <c r="D43" s="84"/>
      <c r="E43" s="84"/>
      <c r="F43" s="101"/>
      <c r="G43" s="84"/>
      <c r="H43" s="84"/>
      <c r="I43" s="84"/>
      <c r="J43" s="84"/>
      <c r="K43" s="84"/>
      <c r="L43" s="84"/>
      <c r="M43" s="84"/>
      <c r="N43" s="84"/>
      <c r="O43" s="84"/>
      <c r="P43" s="84"/>
      <c r="Q43" s="84"/>
      <c r="R43" s="84"/>
      <c r="S43" s="84"/>
      <c r="T43" s="84"/>
      <c r="U43" s="84"/>
      <c r="V43" s="84"/>
      <c r="W43" s="84"/>
      <c r="X43" s="84"/>
      <c r="Y43" s="84"/>
      <c r="Z43" s="84"/>
      <c r="AA43" s="84"/>
      <c r="AB43" s="84"/>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c r="BA43" s="84"/>
      <c r="BB43" s="84"/>
      <c r="BC43" s="84"/>
    </row>
    <row r="44" spans="1:72">
      <c r="B44" s="84"/>
      <c r="C44" s="84"/>
      <c r="D44" s="84"/>
      <c r="E44" s="84"/>
      <c r="F44" s="101"/>
      <c r="G44" s="84"/>
      <c r="H44" s="84"/>
      <c r="I44" s="84"/>
      <c r="J44" s="84"/>
      <c r="K44" s="84"/>
      <c r="L44" s="84"/>
      <c r="M44" s="84"/>
      <c r="N44" s="84"/>
      <c r="O44" s="84"/>
      <c r="P44" s="84"/>
      <c r="Q44" s="84"/>
      <c r="R44" s="84"/>
      <c r="S44" s="84"/>
      <c r="T44" s="84"/>
      <c r="U44" s="84"/>
      <c r="V44" s="84"/>
      <c r="W44" s="84"/>
      <c r="X44" s="84"/>
      <c r="Y44" s="84"/>
      <c r="Z44" s="84"/>
      <c r="AA44" s="84"/>
      <c r="AB44" s="84"/>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c r="BA44" s="84"/>
      <c r="BB44" s="84"/>
      <c r="BC44" s="84"/>
    </row>
    <row r="45" spans="1:72">
      <c r="B45" s="84"/>
      <c r="C45" s="84"/>
      <c r="D45" s="84"/>
      <c r="E45" s="84"/>
      <c r="F45" s="101"/>
      <c r="G45" s="84"/>
      <c r="H45" s="84"/>
      <c r="I45" s="84"/>
      <c r="J45" s="84"/>
      <c r="K45" s="84"/>
      <c r="L45" s="84"/>
      <c r="M45" s="84"/>
      <c r="N45" s="84"/>
      <c r="O45" s="84"/>
      <c r="P45" s="84"/>
      <c r="Q45" s="84"/>
      <c r="R45" s="84"/>
      <c r="S45" s="84"/>
      <c r="T45" s="84"/>
      <c r="U45" s="84"/>
      <c r="V45" s="84"/>
      <c r="W45" s="84"/>
      <c r="X45" s="84"/>
      <c r="Y45" s="84"/>
      <c r="Z45" s="84"/>
      <c r="AA45" s="84"/>
      <c r="AB45" s="84"/>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c r="BA45" s="84"/>
      <c r="BB45" s="84"/>
      <c r="BC45" s="84"/>
    </row>
    <row r="46" spans="1:72" ht="11.25" customHeight="1"/>
    <row r="47" spans="1:72">
      <c r="A47" s="12" t="s">
        <v>5</v>
      </c>
    </row>
  </sheetData>
  <mergeCells count="188">
    <mergeCell ref="B17:C17"/>
    <mergeCell ref="D17:G17"/>
    <mergeCell ref="H17:AK17"/>
    <mergeCell ref="AL17:AX17"/>
    <mergeCell ref="AY17:BC17"/>
    <mergeCell ref="BD17:BH17"/>
    <mergeCell ref="B9:AF9"/>
    <mergeCell ref="AG9:AW9"/>
    <mergeCell ref="AX9:BH9"/>
    <mergeCell ref="B10:AF10"/>
    <mergeCell ref="AG10:AW10"/>
    <mergeCell ref="AX10:BH10"/>
    <mergeCell ref="B16:C16"/>
    <mergeCell ref="D16:G16"/>
    <mergeCell ref="H16:AK16"/>
    <mergeCell ref="AL16:AX16"/>
    <mergeCell ref="AY16:BC16"/>
    <mergeCell ref="BD16:BH16"/>
    <mergeCell ref="B15:C15"/>
    <mergeCell ref="D15:G15"/>
    <mergeCell ref="H15:AK15"/>
    <mergeCell ref="AL15:AX15"/>
    <mergeCell ref="AY15:BC15"/>
    <mergeCell ref="BD15:BH15"/>
    <mergeCell ref="F41:BC41"/>
    <mergeCell ref="F42:BC42"/>
    <mergeCell ref="B5:BH6"/>
    <mergeCell ref="B8:BH8"/>
    <mergeCell ref="B38:C38"/>
    <mergeCell ref="D38:G38"/>
    <mergeCell ref="H38:AK38"/>
    <mergeCell ref="AL38:AX38"/>
    <mergeCell ref="AY38:BC38"/>
    <mergeCell ref="BD38:BH38"/>
    <mergeCell ref="B37:C37"/>
    <mergeCell ref="D37:G37"/>
    <mergeCell ref="H37:AK37"/>
    <mergeCell ref="AL37:AX37"/>
    <mergeCell ref="AY37:BC37"/>
    <mergeCell ref="BD37:BH37"/>
    <mergeCell ref="B36:C36"/>
    <mergeCell ref="D36:G36"/>
    <mergeCell ref="H36:AK36"/>
    <mergeCell ref="AL36:AX36"/>
    <mergeCell ref="AY36:BC36"/>
    <mergeCell ref="BD36:BH36"/>
    <mergeCell ref="B35:C35"/>
    <mergeCell ref="D35:G35"/>
    <mergeCell ref="H35:AK35"/>
    <mergeCell ref="AL35:AX35"/>
    <mergeCell ref="AY35:BC35"/>
    <mergeCell ref="BD35:BH35"/>
    <mergeCell ref="B34:C34"/>
    <mergeCell ref="D34:G34"/>
    <mergeCell ref="H34:AK34"/>
    <mergeCell ref="AL34:AX34"/>
    <mergeCell ref="AY34:BC34"/>
    <mergeCell ref="BD34:BH34"/>
    <mergeCell ref="B33:C33"/>
    <mergeCell ref="D33:G33"/>
    <mergeCell ref="H33:AK33"/>
    <mergeCell ref="AL33:AX33"/>
    <mergeCell ref="AY33:BC33"/>
    <mergeCell ref="BD33:BH33"/>
    <mergeCell ref="B32:C32"/>
    <mergeCell ref="D32:G32"/>
    <mergeCell ref="H32:AK32"/>
    <mergeCell ref="AL32:AX32"/>
    <mergeCell ref="AY32:BC32"/>
    <mergeCell ref="BD32:BH32"/>
    <mergeCell ref="B31:C31"/>
    <mergeCell ref="D31:G31"/>
    <mergeCell ref="H31:AK31"/>
    <mergeCell ref="AL31:AX31"/>
    <mergeCell ref="AY31:BC31"/>
    <mergeCell ref="BD31:BH31"/>
    <mergeCell ref="B30:C30"/>
    <mergeCell ref="D30:G30"/>
    <mergeCell ref="H30:AK30"/>
    <mergeCell ref="AL30:AX30"/>
    <mergeCell ref="AY30:BC30"/>
    <mergeCell ref="BD30:BH30"/>
    <mergeCell ref="B29:C29"/>
    <mergeCell ref="D29:G29"/>
    <mergeCell ref="H29:AK29"/>
    <mergeCell ref="AL29:AX29"/>
    <mergeCell ref="AY29:BC29"/>
    <mergeCell ref="BD29:BH29"/>
    <mergeCell ref="B28:C28"/>
    <mergeCell ref="D28:G28"/>
    <mergeCell ref="H28:AK28"/>
    <mergeCell ref="AL28:AX28"/>
    <mergeCell ref="AY28:BC28"/>
    <mergeCell ref="BD28:BH28"/>
    <mergeCell ref="B27:C27"/>
    <mergeCell ref="D27:G27"/>
    <mergeCell ref="H27:AK27"/>
    <mergeCell ref="AL27:AX27"/>
    <mergeCell ref="AY27:BC27"/>
    <mergeCell ref="BD27:BH27"/>
    <mergeCell ref="B26:C26"/>
    <mergeCell ref="D26:G26"/>
    <mergeCell ref="H26:AK26"/>
    <mergeCell ref="AL26:AX26"/>
    <mergeCell ref="AY26:BC26"/>
    <mergeCell ref="BD26:BH26"/>
    <mergeCell ref="B25:C25"/>
    <mergeCell ref="D25:G25"/>
    <mergeCell ref="H25:AK25"/>
    <mergeCell ref="AL25:AX25"/>
    <mergeCell ref="AY25:BC25"/>
    <mergeCell ref="BD25:BH25"/>
    <mergeCell ref="B24:C24"/>
    <mergeCell ref="D24:G24"/>
    <mergeCell ref="H24:AK24"/>
    <mergeCell ref="AL24:AX24"/>
    <mergeCell ref="AY24:BC24"/>
    <mergeCell ref="BD24:BH24"/>
    <mergeCell ref="B23:C23"/>
    <mergeCell ref="D23:G23"/>
    <mergeCell ref="H23:AK23"/>
    <mergeCell ref="AL23:AX23"/>
    <mergeCell ref="AY23:BC23"/>
    <mergeCell ref="BD23:BH23"/>
    <mergeCell ref="B22:C22"/>
    <mergeCell ref="D22:G22"/>
    <mergeCell ref="H22:AK22"/>
    <mergeCell ref="AL22:AX22"/>
    <mergeCell ref="AY22:BC22"/>
    <mergeCell ref="BD22:BH22"/>
    <mergeCell ref="B21:C21"/>
    <mergeCell ref="D21:G21"/>
    <mergeCell ref="H21:AK21"/>
    <mergeCell ref="AL21:AX21"/>
    <mergeCell ref="AY21:BC21"/>
    <mergeCell ref="BD21:BH21"/>
    <mergeCell ref="B20:C20"/>
    <mergeCell ref="D20:G20"/>
    <mergeCell ref="H20:AK20"/>
    <mergeCell ref="AL20:AX20"/>
    <mergeCell ref="AY20:BC20"/>
    <mergeCell ref="BD20:BH20"/>
    <mergeCell ref="B19:C19"/>
    <mergeCell ref="D19:G19"/>
    <mergeCell ref="H19:AK19"/>
    <mergeCell ref="AL19:AX19"/>
    <mergeCell ref="AY19:BC19"/>
    <mergeCell ref="BD19:BH19"/>
    <mergeCell ref="B18:C18"/>
    <mergeCell ref="D18:G18"/>
    <mergeCell ref="H18:AK18"/>
    <mergeCell ref="AL18:AX18"/>
    <mergeCell ref="AY18:BC18"/>
    <mergeCell ref="BD18:BH18"/>
    <mergeCell ref="BD12:BH13"/>
    <mergeCell ref="B14:C14"/>
    <mergeCell ref="D14:G14"/>
    <mergeCell ref="H14:AK14"/>
    <mergeCell ref="AL14:AX14"/>
    <mergeCell ref="AY14:BC14"/>
    <mergeCell ref="BD14:BH14"/>
    <mergeCell ref="B12:C13"/>
    <mergeCell ref="D12:G13"/>
    <mergeCell ref="H12:AK13"/>
    <mergeCell ref="AL12:AX13"/>
    <mergeCell ref="AY12:BC13"/>
    <mergeCell ref="G2:R2"/>
    <mergeCell ref="T2:AB3"/>
    <mergeCell ref="AC2:AF2"/>
    <mergeCell ref="AI2:AX2"/>
    <mergeCell ref="BA2:BH2"/>
    <mergeCell ref="G3:R3"/>
    <mergeCell ref="AC3:AD3"/>
    <mergeCell ref="AE3:AF3"/>
    <mergeCell ref="AG3:AH3"/>
    <mergeCell ref="AI3:AJ3"/>
    <mergeCell ref="AW3:AX3"/>
    <mergeCell ref="AY3:AZ3"/>
    <mergeCell ref="BA3:BB3"/>
    <mergeCell ref="BC3:BD3"/>
    <mergeCell ref="BE3:BF3"/>
    <mergeCell ref="BG3:BH3"/>
    <mergeCell ref="AK3:AL3"/>
    <mergeCell ref="AM3:AN3"/>
    <mergeCell ref="AO3:AP3"/>
    <mergeCell ref="AQ3:AR3"/>
    <mergeCell ref="AS3:AT3"/>
    <mergeCell ref="AU3:AV3"/>
  </mergeCells>
  <phoneticPr fontId="2"/>
  <printOptions horizontalCentered="1"/>
  <pageMargins left="0.78740157480314965" right="0.39370078740157483" top="0.47244094488188981" bottom="0.47244094488188981" header="0.31496062992125984" footer="0.31496062992125984"/>
  <pageSetup paperSize="9" scale="90" orientation="portrait" r:id="rId1"/>
  <headerFooter>
    <oddHeader>&amp;R&amp;"ＭＳ ゴシック,標準"&amp;10&amp;A</oddHeader>
    <oddFooter>&amp;R【Ｈ２９】長期優良住宅化リフォーム推進事業</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FF7C80"/>
  </sheetPr>
  <dimension ref="A1:CN56"/>
  <sheetViews>
    <sheetView showGridLines="0" view="pageBreakPreview" zoomScaleNormal="100" zoomScaleSheetLayoutView="100" workbookViewId="0">
      <selection activeCell="B10" sqref="B10:BE10"/>
    </sheetView>
  </sheetViews>
  <sheetFormatPr defaultColWidth="1.6640625" defaultRowHeight="13.2"/>
  <sheetData>
    <row r="1" spans="1:92" ht="1.5" customHeight="1" thickBot="1"/>
    <row r="2" spans="1:92" ht="10.5" customHeight="1">
      <c r="A2" s="2"/>
      <c r="G2" s="1918" t="s">
        <v>15</v>
      </c>
      <c r="H2" s="1919"/>
      <c r="I2" s="1919"/>
      <c r="J2" s="1919"/>
      <c r="K2" s="1919"/>
      <c r="L2" s="1919"/>
      <c r="M2" s="1919"/>
      <c r="N2" s="1919"/>
      <c r="O2" s="1919"/>
      <c r="P2" s="1919"/>
      <c r="Q2" s="1919"/>
      <c r="R2" s="1920"/>
      <c r="S2" s="18"/>
      <c r="T2" s="1921" t="s">
        <v>12</v>
      </c>
      <c r="U2" s="1922"/>
      <c r="V2" s="1922"/>
      <c r="W2" s="1922"/>
      <c r="X2" s="1922"/>
      <c r="Y2" s="1922"/>
      <c r="Z2" s="1922"/>
      <c r="AA2" s="1922"/>
      <c r="AB2" s="1923"/>
      <c r="AC2" s="1927" t="s">
        <v>10</v>
      </c>
      <c r="AD2" s="1928"/>
      <c r="AE2" s="1928"/>
      <c r="AF2" s="1928"/>
      <c r="AG2" s="35"/>
      <c r="AH2" s="36"/>
      <c r="AI2" s="1929" t="s">
        <v>6</v>
      </c>
      <c r="AJ2" s="1928"/>
      <c r="AK2" s="1928"/>
      <c r="AL2" s="1928"/>
      <c r="AM2" s="1928"/>
      <c r="AN2" s="1928"/>
      <c r="AO2" s="1928"/>
      <c r="AP2" s="1928"/>
      <c r="AQ2" s="1928"/>
      <c r="AR2" s="1928"/>
      <c r="AS2" s="1928"/>
      <c r="AT2" s="1928"/>
      <c r="AU2" s="1928"/>
      <c r="AV2" s="1928"/>
      <c r="AW2" s="1928"/>
      <c r="AX2" s="1930"/>
      <c r="AY2" s="35"/>
      <c r="AZ2" s="36"/>
      <c r="BA2" s="1928" t="s">
        <v>11</v>
      </c>
      <c r="BB2" s="1928"/>
      <c r="BC2" s="1928"/>
      <c r="BD2" s="1928"/>
      <c r="BE2" s="1928"/>
      <c r="BF2" s="1928"/>
      <c r="BG2" s="1928"/>
      <c r="BH2" s="1930"/>
      <c r="BI2" s="8"/>
      <c r="BJ2" s="8"/>
      <c r="BK2" s="8"/>
      <c r="BL2" s="8"/>
      <c r="BM2" s="8"/>
      <c r="BN2" s="8"/>
      <c r="BO2" s="8"/>
      <c r="BP2" s="8"/>
      <c r="BQ2" s="8"/>
      <c r="BR2" s="8"/>
      <c r="BS2" s="8"/>
      <c r="BT2" s="8"/>
      <c r="BU2" s="8"/>
      <c r="BV2" s="8"/>
      <c r="BW2" s="8"/>
      <c r="BX2" s="8"/>
      <c r="BY2" s="8"/>
      <c r="BZ2" s="8"/>
      <c r="CA2" s="8"/>
      <c r="CB2" s="8"/>
      <c r="CC2" s="8"/>
      <c r="CD2" s="8"/>
      <c r="CE2" s="8"/>
      <c r="CF2" s="8"/>
      <c r="CG2" s="8"/>
      <c r="CH2" s="8"/>
      <c r="CI2" s="8"/>
      <c r="CJ2" s="8"/>
      <c r="CK2" s="4"/>
    </row>
    <row r="3" spans="1:92" ht="24" customHeight="1" thickBot="1">
      <c r="A3" s="2"/>
      <c r="G3" s="1647" t="e">
        <f>#REF!</f>
        <v>#REF!</v>
      </c>
      <c r="H3" s="1648"/>
      <c r="I3" s="1648"/>
      <c r="J3" s="1648"/>
      <c r="K3" s="1648"/>
      <c r="L3" s="1648"/>
      <c r="M3" s="1648"/>
      <c r="N3" s="1648"/>
      <c r="O3" s="1648"/>
      <c r="P3" s="1648"/>
      <c r="Q3" s="1648"/>
      <c r="R3" s="1649"/>
      <c r="S3" s="19"/>
      <c r="T3" s="1924"/>
      <c r="U3" s="1925"/>
      <c r="V3" s="1925"/>
      <c r="W3" s="1925"/>
      <c r="X3" s="1925"/>
      <c r="Y3" s="1925"/>
      <c r="Z3" s="1925"/>
      <c r="AA3" s="1925"/>
      <c r="AB3" s="1926"/>
      <c r="AC3" s="1650">
        <v>2</v>
      </c>
      <c r="AD3" s="1651"/>
      <c r="AE3" s="1652">
        <v>9</v>
      </c>
      <c r="AF3" s="1653"/>
      <c r="AG3" s="1633" t="s">
        <v>14</v>
      </c>
      <c r="AH3" s="1634"/>
      <c r="AI3" s="1629" t="e">
        <f>#REF!</f>
        <v>#REF!</v>
      </c>
      <c r="AJ3" s="1630"/>
      <c r="AK3" s="1931" t="e">
        <f>#REF!</f>
        <v>#REF!</v>
      </c>
      <c r="AL3" s="1933"/>
      <c r="AM3" s="1932" t="e">
        <f>#REF!</f>
        <v>#REF!</v>
      </c>
      <c r="AN3" s="1630"/>
      <c r="AO3" s="1931" t="e">
        <f>#REF!</f>
        <v>#REF!</v>
      </c>
      <c r="AP3" s="1630"/>
      <c r="AQ3" s="1931" t="e">
        <f>#REF!</f>
        <v>#REF!</v>
      </c>
      <c r="AR3" s="1933"/>
      <c r="AS3" s="1932" t="e">
        <f>#REF!</f>
        <v>#REF!</v>
      </c>
      <c r="AT3" s="1630"/>
      <c r="AU3" s="1931" t="e">
        <f>#REF!</f>
        <v>#REF!</v>
      </c>
      <c r="AV3" s="1630"/>
      <c r="AW3" s="1931" t="e">
        <f>#REF!</f>
        <v>#REF!</v>
      </c>
      <c r="AX3" s="1629"/>
      <c r="AY3" s="1633" t="s">
        <v>14</v>
      </c>
      <c r="AZ3" s="1634"/>
      <c r="BA3" s="1629" t="e">
        <f>#REF!</f>
        <v>#REF!</v>
      </c>
      <c r="BB3" s="1629"/>
      <c r="BC3" s="1932" t="e">
        <f>#REF!</f>
        <v>#REF!</v>
      </c>
      <c r="BD3" s="1630"/>
      <c r="BE3" s="1931" t="e">
        <f>#REF!</f>
        <v>#REF!</v>
      </c>
      <c r="BF3" s="1630"/>
      <c r="BG3" s="1931" t="e">
        <f>#REF!</f>
        <v>#REF!</v>
      </c>
      <c r="BH3" s="1656"/>
    </row>
    <row r="4" spans="1:92" s="14" customFormat="1" ht="12.75" customHeight="1">
      <c r="A4" s="13"/>
      <c r="B4" s="13"/>
      <c r="C4" s="13"/>
      <c r="D4" s="13"/>
      <c r="K4" s="13"/>
      <c r="L4" s="13"/>
      <c r="M4" s="13"/>
      <c r="N4" s="13"/>
      <c r="O4" s="13"/>
      <c r="P4" s="22"/>
      <c r="Q4" s="13"/>
      <c r="R4" s="13"/>
      <c r="S4" s="13"/>
      <c r="T4" s="13"/>
      <c r="U4" s="13"/>
      <c r="V4" s="13"/>
      <c r="W4" s="13"/>
      <c r="X4" s="13"/>
      <c r="Y4" s="13"/>
      <c r="Z4" s="13"/>
      <c r="AA4" s="13"/>
      <c r="AB4" s="13"/>
      <c r="AC4" s="13"/>
      <c r="AE4" s="29"/>
      <c r="AF4" s="13"/>
      <c r="AG4" s="13"/>
      <c r="AH4" s="15"/>
      <c r="AI4" s="29" t="s">
        <v>64</v>
      </c>
      <c r="AJ4" s="13"/>
      <c r="AK4" s="13"/>
      <c r="AL4" s="13"/>
      <c r="AM4" s="13"/>
      <c r="AN4" s="13"/>
      <c r="AO4" s="13"/>
      <c r="AP4" s="13"/>
    </row>
    <row r="5" spans="1:92" ht="10.5" customHeight="1">
      <c r="B5" s="1636" t="s">
        <v>280</v>
      </c>
      <c r="C5" s="1636"/>
      <c r="D5" s="1636"/>
      <c r="E5" s="1636"/>
      <c r="F5" s="1636"/>
      <c r="G5" s="1636"/>
      <c r="H5" s="1636"/>
      <c r="I5" s="1636"/>
      <c r="J5" s="1636"/>
      <c r="K5" s="1636"/>
      <c r="L5" s="1636"/>
      <c r="M5" s="1636"/>
      <c r="N5" s="1636"/>
      <c r="O5" s="1636"/>
      <c r="P5" s="1636"/>
      <c r="Q5" s="1636"/>
      <c r="R5" s="1636"/>
      <c r="S5" s="1636"/>
      <c r="T5" s="1636"/>
      <c r="U5" s="1636"/>
      <c r="V5" s="1636"/>
      <c r="W5" s="1636"/>
      <c r="X5" s="1636"/>
      <c r="Y5" s="1636"/>
      <c r="Z5" s="1636"/>
      <c r="AA5" s="1636"/>
      <c r="AB5" s="1636"/>
      <c r="AC5" s="1636"/>
      <c r="AD5" s="1636"/>
      <c r="AE5" s="1636"/>
      <c r="AF5" s="1636"/>
      <c r="AG5" s="1636"/>
      <c r="AH5" s="1636"/>
      <c r="AI5" s="1636"/>
      <c r="AJ5" s="1636"/>
      <c r="AK5" s="1636"/>
      <c r="AL5" s="1636"/>
      <c r="AM5" s="1636"/>
      <c r="AN5" s="1636"/>
      <c r="AO5" s="1636"/>
      <c r="AP5" s="1636"/>
      <c r="AQ5" s="1636"/>
      <c r="AR5" s="1636"/>
      <c r="AS5" s="1636"/>
      <c r="AT5" s="1636"/>
      <c r="AU5" s="1636"/>
      <c r="AV5" s="1636"/>
      <c r="AW5" s="1636"/>
      <c r="AX5" s="1636"/>
      <c r="AY5" s="1636"/>
      <c r="AZ5" s="1636"/>
      <c r="BA5" s="1636"/>
      <c r="BB5" s="1636"/>
      <c r="BC5" s="1636"/>
      <c r="BD5" s="1636"/>
      <c r="BE5" s="1636"/>
      <c r="BF5" s="1636"/>
      <c r="BG5" s="1636"/>
      <c r="BH5" s="1636"/>
    </row>
    <row r="6" spans="1:92" ht="10.5" customHeight="1">
      <c r="B6" s="1636"/>
      <c r="C6" s="1636"/>
      <c r="D6" s="1636"/>
      <c r="E6" s="1636"/>
      <c r="F6" s="1636"/>
      <c r="G6" s="1636"/>
      <c r="H6" s="1636"/>
      <c r="I6" s="1636"/>
      <c r="J6" s="1636"/>
      <c r="K6" s="1636"/>
      <c r="L6" s="1636"/>
      <c r="M6" s="1636"/>
      <c r="N6" s="1636"/>
      <c r="O6" s="1636"/>
      <c r="P6" s="1636"/>
      <c r="Q6" s="1636"/>
      <c r="R6" s="1636"/>
      <c r="S6" s="1636"/>
      <c r="T6" s="1636"/>
      <c r="U6" s="1636"/>
      <c r="V6" s="1636"/>
      <c r="W6" s="1636"/>
      <c r="X6" s="1636"/>
      <c r="Y6" s="1636"/>
      <c r="Z6" s="1636"/>
      <c r="AA6" s="1636"/>
      <c r="AB6" s="1636"/>
      <c r="AC6" s="1636"/>
      <c r="AD6" s="1636"/>
      <c r="AE6" s="1636"/>
      <c r="AF6" s="1636"/>
      <c r="AG6" s="1636"/>
      <c r="AH6" s="1636"/>
      <c r="AI6" s="1636"/>
      <c r="AJ6" s="1636"/>
      <c r="AK6" s="1636"/>
      <c r="AL6" s="1636"/>
      <c r="AM6" s="1636"/>
      <c r="AN6" s="1636"/>
      <c r="AO6" s="1636"/>
      <c r="AP6" s="1636"/>
      <c r="AQ6" s="1636"/>
      <c r="AR6" s="1636"/>
      <c r="AS6" s="1636"/>
      <c r="AT6" s="1636"/>
      <c r="AU6" s="1636"/>
      <c r="AV6" s="1636"/>
      <c r="AW6" s="1636"/>
      <c r="AX6" s="1636"/>
      <c r="AY6" s="1636"/>
      <c r="AZ6" s="1636"/>
      <c r="BA6" s="1636"/>
      <c r="BB6" s="1636"/>
      <c r="BC6" s="1636"/>
      <c r="BD6" s="1636"/>
      <c r="BE6" s="1636"/>
      <c r="BF6" s="1636"/>
      <c r="BG6" s="1636"/>
      <c r="BH6" s="1636"/>
    </row>
    <row r="7" spans="1:92" ht="6" customHeight="1"/>
    <row r="8" spans="1:92" ht="13.5" customHeight="1">
      <c r="B8" s="1737" t="s">
        <v>257</v>
      </c>
      <c r="C8" s="1737"/>
      <c r="D8" s="1737"/>
      <c r="E8" s="1737"/>
      <c r="F8" s="1737"/>
      <c r="G8" s="1737"/>
      <c r="H8" s="1737"/>
      <c r="I8" s="1737"/>
      <c r="J8" s="1737"/>
      <c r="K8" s="1737"/>
      <c r="L8" s="1737"/>
      <c r="M8" s="1737"/>
      <c r="N8" s="1737"/>
      <c r="O8" s="1737"/>
      <c r="P8" s="1737"/>
      <c r="Q8" s="1737"/>
      <c r="R8" s="1737"/>
      <c r="S8" s="1737"/>
      <c r="T8" s="1737"/>
      <c r="U8" s="1737"/>
      <c r="V8" s="1737"/>
      <c r="W8" s="1737"/>
      <c r="X8" s="1737"/>
      <c r="Y8" s="1737"/>
      <c r="Z8" s="1737"/>
      <c r="AA8" s="1737"/>
      <c r="AB8" s="1737"/>
      <c r="AC8" s="1737"/>
      <c r="AD8" s="1737"/>
      <c r="AE8" s="1737"/>
      <c r="AF8" s="1737"/>
      <c r="AG8" s="1737"/>
      <c r="AH8" s="1737"/>
      <c r="AI8" s="1737"/>
      <c r="AJ8" s="1737"/>
      <c r="AK8" s="1737"/>
      <c r="AL8" s="1737"/>
      <c r="AM8" s="1737"/>
      <c r="AN8" s="1737"/>
      <c r="AO8" s="1737"/>
      <c r="AP8" s="1737"/>
      <c r="AQ8" s="1737"/>
      <c r="AR8" s="1737"/>
      <c r="AS8" s="1737"/>
      <c r="AT8" s="1737"/>
      <c r="AU8" s="1737"/>
      <c r="AV8" s="1737"/>
      <c r="AW8" s="1737"/>
      <c r="AX8" s="1737"/>
      <c r="AY8" s="1737"/>
      <c r="AZ8" s="1737"/>
      <c r="BA8" s="1737"/>
      <c r="BB8" s="1737"/>
      <c r="BC8" s="1737"/>
      <c r="BD8" s="1737"/>
      <c r="BE8" s="1737"/>
      <c r="BF8" s="1737"/>
      <c r="BG8" s="1737"/>
      <c r="BH8" s="1737"/>
      <c r="BI8" s="113"/>
      <c r="BJ8" s="113"/>
      <c r="BK8" s="113"/>
      <c r="BL8" s="113"/>
      <c r="BM8" s="113"/>
      <c r="BN8" s="113"/>
      <c r="BO8" s="113"/>
      <c r="BP8" s="113"/>
      <c r="BQ8" s="113"/>
      <c r="BR8" s="113"/>
      <c r="BS8" s="113"/>
      <c r="BT8" s="113"/>
      <c r="BU8" s="113"/>
      <c r="BV8" s="113"/>
      <c r="BW8" s="113"/>
      <c r="BX8" s="113"/>
      <c r="BY8" s="113"/>
      <c r="BZ8" s="113"/>
      <c r="CA8" s="113"/>
      <c r="CB8" s="113"/>
      <c r="CC8" s="113"/>
      <c r="CD8" s="113"/>
      <c r="CE8" s="113"/>
      <c r="CF8" s="113"/>
      <c r="CG8" s="113"/>
      <c r="CH8" s="113"/>
      <c r="CI8" s="113"/>
      <c r="CJ8" s="113"/>
      <c r="CK8" s="113"/>
      <c r="CL8" s="113"/>
      <c r="CM8" s="113"/>
      <c r="CN8" s="7"/>
    </row>
    <row r="9" spans="1:92" s="56" customFormat="1" ht="14.25" customHeight="1">
      <c r="B9" s="1734" t="s">
        <v>15</v>
      </c>
      <c r="C9" s="1734"/>
      <c r="D9" s="1734"/>
      <c r="E9" s="1734"/>
      <c r="F9" s="1734"/>
      <c r="G9" s="1734"/>
      <c r="H9" s="1734"/>
      <c r="I9" s="1734"/>
      <c r="J9" s="1734"/>
      <c r="K9" s="1734"/>
      <c r="L9" s="1734"/>
      <c r="M9" s="1734"/>
      <c r="N9" s="1734"/>
      <c r="O9" s="1734"/>
      <c r="P9" s="1734"/>
      <c r="Q9" s="1734"/>
      <c r="R9" s="1734"/>
      <c r="S9" s="1734"/>
      <c r="T9" s="1734"/>
      <c r="U9" s="1734"/>
      <c r="V9" s="1734"/>
      <c r="W9" s="1734"/>
      <c r="X9" s="1734"/>
      <c r="Y9" s="1734"/>
      <c r="Z9" s="1734"/>
      <c r="AA9" s="1734"/>
      <c r="AB9" s="1734"/>
      <c r="AC9" s="1734"/>
      <c r="AD9" s="1734"/>
      <c r="AE9" s="1734"/>
      <c r="AF9" s="1734"/>
      <c r="AG9" s="1391" t="s">
        <v>252</v>
      </c>
      <c r="AH9" s="1391"/>
      <c r="AI9" s="1391"/>
      <c r="AJ9" s="1391"/>
      <c r="AK9" s="1391"/>
      <c r="AL9" s="1391"/>
      <c r="AM9" s="1391"/>
      <c r="AN9" s="1391"/>
      <c r="AO9" s="1391"/>
      <c r="AP9" s="1391"/>
      <c r="AQ9" s="1391"/>
      <c r="AR9" s="1391"/>
      <c r="AS9" s="1391"/>
      <c r="AT9" s="1391"/>
      <c r="AU9" s="1391"/>
      <c r="AV9" s="1391"/>
      <c r="AW9" s="1391"/>
      <c r="AX9" s="1391" t="s">
        <v>256</v>
      </c>
      <c r="AY9" s="1391"/>
      <c r="AZ9" s="1391"/>
      <c r="BA9" s="1391"/>
      <c r="BB9" s="1391"/>
      <c r="BC9" s="1391"/>
      <c r="BD9" s="1391"/>
      <c r="BE9" s="1391"/>
      <c r="BF9" s="1391"/>
      <c r="BG9" s="1391"/>
      <c r="BH9" s="1391"/>
    </row>
    <row r="10" spans="1:92" s="56" customFormat="1" ht="22.5" customHeight="1">
      <c r="B10" s="1735" t="s">
        <v>258</v>
      </c>
      <c r="C10" s="1735"/>
      <c r="D10" s="1735"/>
      <c r="E10" s="1735"/>
      <c r="F10" s="1735"/>
      <c r="G10" s="1735"/>
      <c r="H10" s="1735"/>
      <c r="I10" s="1735"/>
      <c r="J10" s="1735"/>
      <c r="K10" s="1735"/>
      <c r="L10" s="1735"/>
      <c r="M10" s="1735"/>
      <c r="N10" s="1735"/>
      <c r="O10" s="1735"/>
      <c r="P10" s="1735"/>
      <c r="Q10" s="1735"/>
      <c r="R10" s="1735"/>
      <c r="S10" s="1735"/>
      <c r="T10" s="1735"/>
      <c r="U10" s="1735"/>
      <c r="V10" s="1735"/>
      <c r="W10" s="1735"/>
      <c r="X10" s="1735"/>
      <c r="Y10" s="1735"/>
      <c r="Z10" s="1735"/>
      <c r="AA10" s="1735"/>
      <c r="AB10" s="1735"/>
      <c r="AC10" s="1735"/>
      <c r="AD10" s="1735"/>
      <c r="AE10" s="1735"/>
      <c r="AF10" s="1735"/>
      <c r="AG10" s="1736" t="s">
        <v>254</v>
      </c>
      <c r="AH10" s="1736"/>
      <c r="AI10" s="1736"/>
      <c r="AJ10" s="1736"/>
      <c r="AK10" s="1736"/>
      <c r="AL10" s="1736"/>
      <c r="AM10" s="1736"/>
      <c r="AN10" s="1736"/>
      <c r="AO10" s="1736"/>
      <c r="AP10" s="1736"/>
      <c r="AQ10" s="1736"/>
      <c r="AR10" s="1736"/>
      <c r="AS10" s="1736"/>
      <c r="AT10" s="1736"/>
      <c r="AU10" s="1736"/>
      <c r="AV10" s="1736"/>
      <c r="AW10" s="1736"/>
      <c r="AX10" s="1736" t="s">
        <v>255</v>
      </c>
      <c r="AY10" s="1736"/>
      <c r="AZ10" s="1736"/>
      <c r="BA10" s="1736"/>
      <c r="BB10" s="1736"/>
      <c r="BC10" s="1736"/>
      <c r="BD10" s="1736"/>
      <c r="BE10" s="1736"/>
      <c r="BF10" s="1736"/>
      <c r="BG10" s="1736"/>
      <c r="BH10" s="1736"/>
    </row>
    <row r="11" spans="1:92" ht="11.25" customHeight="1" thickBot="1">
      <c r="A11" s="112"/>
      <c r="B11" s="7"/>
      <c r="C11" s="23"/>
      <c r="D11" s="23"/>
      <c r="E11" s="23"/>
      <c r="F11" s="23"/>
      <c r="G11" s="23"/>
      <c r="H11" s="23"/>
      <c r="I11" s="23"/>
      <c r="J11" s="23"/>
      <c r="K11" s="23"/>
      <c r="L11" s="23"/>
      <c r="M11" s="23"/>
      <c r="N11" s="23"/>
      <c r="O11" s="113"/>
      <c r="P11" s="113"/>
      <c r="Q11" s="113"/>
      <c r="R11" s="113"/>
      <c r="S11" s="113"/>
      <c r="T11" s="113"/>
      <c r="U11" s="113"/>
      <c r="V11" s="23"/>
      <c r="W11" s="23"/>
      <c r="X11" s="113"/>
      <c r="Y11" s="113"/>
      <c r="Z11" s="113"/>
      <c r="AA11" s="113"/>
      <c r="AB11" s="113"/>
      <c r="AC11" s="113"/>
      <c r="AD11" s="113"/>
      <c r="AE11" s="113"/>
      <c r="AF11" s="113"/>
      <c r="AG11" s="113"/>
      <c r="AH11" s="113"/>
      <c r="AI11" s="113"/>
      <c r="AJ11" s="113"/>
      <c r="AK11" s="113"/>
      <c r="AL11" s="113"/>
      <c r="AM11" s="113"/>
      <c r="AN11" s="113"/>
      <c r="AO11" s="113"/>
      <c r="AP11" s="113"/>
      <c r="AQ11" s="113"/>
      <c r="AR11" s="113"/>
      <c r="AS11" s="113"/>
      <c r="AT11" s="113"/>
      <c r="AU11" s="113"/>
      <c r="AV11" s="113"/>
      <c r="AW11" s="113"/>
      <c r="AX11" s="113"/>
      <c r="AY11" s="113"/>
      <c r="AZ11" s="113"/>
      <c r="BA11" s="113"/>
      <c r="BB11" s="113"/>
      <c r="BC11" s="113"/>
      <c r="BD11" s="113"/>
      <c r="BE11" s="113"/>
      <c r="BF11" s="113"/>
      <c r="BG11" s="113"/>
      <c r="BH11" s="73" t="s">
        <v>248</v>
      </c>
      <c r="BI11" s="113"/>
      <c r="BJ11" s="113"/>
      <c r="BK11" s="113"/>
      <c r="BL11" s="113"/>
      <c r="BM11" s="113"/>
      <c r="BN11" s="113"/>
      <c r="BO11" s="113"/>
      <c r="BP11" s="113"/>
      <c r="BQ11" s="113"/>
      <c r="BR11" s="113"/>
      <c r="BS11" s="113"/>
      <c r="BT11" s="113"/>
      <c r="BU11" s="113"/>
      <c r="BV11" s="113"/>
      <c r="BW11" s="113"/>
      <c r="BX11" s="113"/>
      <c r="BY11" s="113"/>
      <c r="BZ11" s="113"/>
      <c r="CA11" s="113"/>
      <c r="CB11" s="113"/>
      <c r="CC11" s="113"/>
      <c r="CD11" s="113"/>
      <c r="CE11" s="113"/>
      <c r="CF11" s="113"/>
      <c r="CG11" s="113"/>
      <c r="CH11" s="113"/>
      <c r="CI11" s="113"/>
      <c r="CJ11" s="113"/>
      <c r="CK11" s="7"/>
    </row>
    <row r="12" spans="1:92" ht="13.5" customHeight="1">
      <c r="B12" s="1659" t="s">
        <v>125</v>
      </c>
      <c r="C12" s="1660"/>
      <c r="D12" s="1663" t="s">
        <v>126</v>
      </c>
      <c r="E12" s="1660"/>
      <c r="F12" s="1660"/>
      <c r="G12" s="1913"/>
      <c r="H12" s="1681" t="s">
        <v>266</v>
      </c>
      <c r="I12" s="1682"/>
      <c r="J12" s="1682"/>
      <c r="K12" s="1682"/>
      <c r="L12" s="1682"/>
      <c r="M12" s="1682"/>
      <c r="N12" s="1682"/>
      <c r="O12" s="1682"/>
      <c r="P12" s="1682"/>
      <c r="Q12" s="1682"/>
      <c r="R12" s="1682"/>
      <c r="S12" s="1682"/>
      <c r="T12" s="1682"/>
      <c r="U12" s="1682"/>
      <c r="V12" s="1682"/>
      <c r="W12" s="1682"/>
      <c r="X12" s="1682"/>
      <c r="Y12" s="1682"/>
      <c r="Z12" s="1682"/>
      <c r="AA12" s="1682"/>
      <c r="AB12" s="1682"/>
      <c r="AC12" s="1682"/>
      <c r="AD12" s="1682"/>
      <c r="AE12" s="1682"/>
      <c r="AF12" s="1682"/>
      <c r="AG12" s="1682"/>
      <c r="AH12" s="1682"/>
      <c r="AI12" s="1682"/>
      <c r="AJ12" s="1682"/>
      <c r="AK12" s="1683"/>
      <c r="AL12" s="1660" t="s">
        <v>143</v>
      </c>
      <c r="AM12" s="1660"/>
      <c r="AN12" s="1660"/>
      <c r="AO12" s="1660"/>
      <c r="AP12" s="1660"/>
      <c r="AQ12" s="1660"/>
      <c r="AR12" s="1660"/>
      <c r="AS12" s="1660"/>
      <c r="AT12" s="1660"/>
      <c r="AU12" s="1660"/>
      <c r="AV12" s="1660"/>
      <c r="AW12" s="1660"/>
      <c r="AX12" s="1660"/>
      <c r="AY12" s="1663" t="s">
        <v>141</v>
      </c>
      <c r="AZ12" s="1663"/>
      <c r="BA12" s="1663"/>
      <c r="BB12" s="1663"/>
      <c r="BC12" s="1915"/>
      <c r="BD12" s="1917" t="s">
        <v>247</v>
      </c>
      <c r="BE12" s="1746"/>
      <c r="BF12" s="1746"/>
      <c r="BG12" s="1746"/>
      <c r="BH12" s="1746"/>
    </row>
    <row r="13" spans="1:92" ht="13.8" thickBot="1">
      <c r="B13" s="1661"/>
      <c r="C13" s="1662"/>
      <c r="D13" s="1662"/>
      <c r="E13" s="1662"/>
      <c r="F13" s="1662"/>
      <c r="G13" s="1914"/>
      <c r="H13" s="1684"/>
      <c r="I13" s="1685"/>
      <c r="J13" s="1685"/>
      <c r="K13" s="1685"/>
      <c r="L13" s="1685"/>
      <c r="M13" s="1685"/>
      <c r="N13" s="1685"/>
      <c r="O13" s="1685"/>
      <c r="P13" s="1685"/>
      <c r="Q13" s="1685"/>
      <c r="R13" s="1685"/>
      <c r="S13" s="1685"/>
      <c r="T13" s="1685"/>
      <c r="U13" s="1685"/>
      <c r="V13" s="1685"/>
      <c r="W13" s="1685"/>
      <c r="X13" s="1685"/>
      <c r="Y13" s="1685"/>
      <c r="Z13" s="1685"/>
      <c r="AA13" s="1685"/>
      <c r="AB13" s="1685"/>
      <c r="AC13" s="1685"/>
      <c r="AD13" s="1685"/>
      <c r="AE13" s="1685"/>
      <c r="AF13" s="1685"/>
      <c r="AG13" s="1685"/>
      <c r="AH13" s="1685"/>
      <c r="AI13" s="1685"/>
      <c r="AJ13" s="1685"/>
      <c r="AK13" s="1686"/>
      <c r="AL13" s="1662"/>
      <c r="AM13" s="1662"/>
      <c r="AN13" s="1662"/>
      <c r="AO13" s="1662"/>
      <c r="AP13" s="1662"/>
      <c r="AQ13" s="1662"/>
      <c r="AR13" s="1662"/>
      <c r="AS13" s="1662"/>
      <c r="AT13" s="1662"/>
      <c r="AU13" s="1662"/>
      <c r="AV13" s="1662"/>
      <c r="AW13" s="1662"/>
      <c r="AX13" s="1662"/>
      <c r="AY13" s="1743"/>
      <c r="AZ13" s="1743"/>
      <c r="BA13" s="1743"/>
      <c r="BB13" s="1743"/>
      <c r="BC13" s="1916"/>
      <c r="BD13" s="1917"/>
      <c r="BE13" s="1746"/>
      <c r="BF13" s="1746"/>
      <c r="BG13" s="1746"/>
      <c r="BH13" s="1746"/>
    </row>
    <row r="14" spans="1:92" ht="36" customHeight="1">
      <c r="B14" s="1905" t="s">
        <v>25</v>
      </c>
      <c r="C14" s="1906"/>
      <c r="D14" s="1907" t="s">
        <v>202</v>
      </c>
      <c r="E14" s="1907"/>
      <c r="F14" s="1907"/>
      <c r="G14" s="1908"/>
      <c r="H14" s="1909" t="s">
        <v>189</v>
      </c>
      <c r="I14" s="1910"/>
      <c r="J14" s="1910"/>
      <c r="K14" s="1910"/>
      <c r="L14" s="1910"/>
      <c r="M14" s="1910"/>
      <c r="N14" s="1910"/>
      <c r="O14" s="1910"/>
      <c r="P14" s="1910"/>
      <c r="Q14" s="1910"/>
      <c r="R14" s="1910"/>
      <c r="S14" s="1910"/>
      <c r="T14" s="1910"/>
      <c r="U14" s="1910"/>
      <c r="V14" s="1910"/>
      <c r="W14" s="1910"/>
      <c r="X14" s="1910"/>
      <c r="Y14" s="1910"/>
      <c r="Z14" s="1910"/>
      <c r="AA14" s="1910"/>
      <c r="AB14" s="1910"/>
      <c r="AC14" s="1910"/>
      <c r="AD14" s="1910"/>
      <c r="AE14" s="1910"/>
      <c r="AF14" s="1910"/>
      <c r="AG14" s="1910"/>
      <c r="AH14" s="1910"/>
      <c r="AI14" s="1910"/>
      <c r="AJ14" s="1910"/>
      <c r="AK14" s="1911"/>
      <c r="AL14" s="1741" t="s">
        <v>234</v>
      </c>
      <c r="AM14" s="1741"/>
      <c r="AN14" s="1741"/>
      <c r="AO14" s="1741"/>
      <c r="AP14" s="1741"/>
      <c r="AQ14" s="1741"/>
      <c r="AR14" s="1741"/>
      <c r="AS14" s="1741"/>
      <c r="AT14" s="1741"/>
      <c r="AU14" s="1741"/>
      <c r="AV14" s="1741"/>
      <c r="AW14" s="1741"/>
      <c r="AX14" s="1741"/>
      <c r="AY14" s="1906" t="s">
        <v>35</v>
      </c>
      <c r="AZ14" s="1906"/>
      <c r="BA14" s="1906"/>
      <c r="BB14" s="1906"/>
      <c r="BC14" s="1912"/>
      <c r="BD14" s="1903" t="s">
        <v>35</v>
      </c>
      <c r="BE14" s="1665"/>
      <c r="BF14" s="1665"/>
      <c r="BG14" s="1665"/>
      <c r="BH14" s="1665"/>
    </row>
    <row r="15" spans="1:92" ht="16.5" customHeight="1">
      <c r="B15" s="1657" t="s">
        <v>134</v>
      </c>
      <c r="C15" s="1658"/>
      <c r="D15" s="1666" t="s">
        <v>178</v>
      </c>
      <c r="E15" s="1666"/>
      <c r="F15" s="1666"/>
      <c r="G15" s="1904"/>
      <c r="H15" s="1678" t="s">
        <v>245</v>
      </c>
      <c r="I15" s="1679"/>
      <c r="J15" s="1679"/>
      <c r="K15" s="1679"/>
      <c r="L15" s="1679"/>
      <c r="M15" s="1679"/>
      <c r="N15" s="1679"/>
      <c r="O15" s="1679"/>
      <c r="P15" s="1679"/>
      <c r="Q15" s="1679"/>
      <c r="R15" s="1679"/>
      <c r="S15" s="1679"/>
      <c r="T15" s="1679"/>
      <c r="U15" s="1679"/>
      <c r="V15" s="1679"/>
      <c r="W15" s="1679"/>
      <c r="X15" s="1679"/>
      <c r="Y15" s="1679"/>
      <c r="Z15" s="1679"/>
      <c r="AA15" s="1679"/>
      <c r="AB15" s="1679"/>
      <c r="AC15" s="1679"/>
      <c r="AD15" s="1679"/>
      <c r="AE15" s="1679"/>
      <c r="AF15" s="1679"/>
      <c r="AG15" s="1679"/>
      <c r="AH15" s="1679"/>
      <c r="AI15" s="1679"/>
      <c r="AJ15" s="1679"/>
      <c r="AK15" s="1680"/>
      <c r="AL15" s="1694" t="s">
        <v>175</v>
      </c>
      <c r="AM15" s="1694"/>
      <c r="AN15" s="1694"/>
      <c r="AO15" s="1694"/>
      <c r="AP15" s="1694"/>
      <c r="AQ15" s="1694"/>
      <c r="AR15" s="1694"/>
      <c r="AS15" s="1694"/>
      <c r="AT15" s="1694"/>
      <c r="AU15" s="1694"/>
      <c r="AV15" s="1694"/>
      <c r="AW15" s="1694"/>
      <c r="AX15" s="1694"/>
      <c r="AY15" s="1690" t="s">
        <v>35</v>
      </c>
      <c r="AZ15" s="1690"/>
      <c r="BA15" s="1690"/>
      <c r="BB15" s="1690"/>
      <c r="BC15" s="1691"/>
      <c r="BD15" s="1692" t="s">
        <v>35</v>
      </c>
      <c r="BE15" s="1690"/>
      <c r="BF15" s="1690"/>
      <c r="BG15" s="1690"/>
      <c r="BH15" s="1690"/>
    </row>
    <row r="16" spans="1:92" ht="16.5" customHeight="1">
      <c r="B16" s="1657" t="s">
        <v>92</v>
      </c>
      <c r="C16" s="1658"/>
      <c r="D16" s="1666" t="s">
        <v>201</v>
      </c>
      <c r="E16" s="1666"/>
      <c r="F16" s="1666"/>
      <c r="G16" s="1904"/>
      <c r="H16" s="1678" t="s">
        <v>190</v>
      </c>
      <c r="I16" s="1679"/>
      <c r="J16" s="1679"/>
      <c r="K16" s="1679"/>
      <c r="L16" s="1679"/>
      <c r="M16" s="1679"/>
      <c r="N16" s="1679"/>
      <c r="O16" s="1679"/>
      <c r="P16" s="1679"/>
      <c r="Q16" s="1679"/>
      <c r="R16" s="1679"/>
      <c r="S16" s="1679"/>
      <c r="T16" s="1679"/>
      <c r="U16" s="1679"/>
      <c r="V16" s="1679"/>
      <c r="W16" s="1679"/>
      <c r="X16" s="1679"/>
      <c r="Y16" s="1679"/>
      <c r="Z16" s="1679"/>
      <c r="AA16" s="1679"/>
      <c r="AB16" s="1679"/>
      <c r="AC16" s="1679"/>
      <c r="AD16" s="1679"/>
      <c r="AE16" s="1679"/>
      <c r="AF16" s="1679"/>
      <c r="AG16" s="1679"/>
      <c r="AH16" s="1679"/>
      <c r="AI16" s="1679"/>
      <c r="AJ16" s="1679"/>
      <c r="AK16" s="1680"/>
      <c r="AL16" s="1694" t="s">
        <v>175</v>
      </c>
      <c r="AM16" s="1694"/>
      <c r="AN16" s="1694"/>
      <c r="AO16" s="1694"/>
      <c r="AP16" s="1694"/>
      <c r="AQ16" s="1694"/>
      <c r="AR16" s="1694"/>
      <c r="AS16" s="1694"/>
      <c r="AT16" s="1694"/>
      <c r="AU16" s="1694"/>
      <c r="AV16" s="1694"/>
      <c r="AW16" s="1694"/>
      <c r="AX16" s="1694"/>
      <c r="AY16" s="1690" t="s">
        <v>35</v>
      </c>
      <c r="AZ16" s="1690"/>
      <c r="BA16" s="1690"/>
      <c r="BB16" s="1690"/>
      <c r="BC16" s="1691"/>
      <c r="BD16" s="1692" t="s">
        <v>35</v>
      </c>
      <c r="BE16" s="1690"/>
      <c r="BF16" s="1690"/>
      <c r="BG16" s="1690"/>
      <c r="BH16" s="1690"/>
    </row>
    <row r="17" spans="2:60" ht="16.5" customHeight="1">
      <c r="B17" s="1657" t="s">
        <v>93</v>
      </c>
      <c r="C17" s="1658"/>
      <c r="D17" s="1666" t="s">
        <v>200</v>
      </c>
      <c r="E17" s="1666"/>
      <c r="F17" s="1666"/>
      <c r="G17" s="1904"/>
      <c r="H17" s="1678" t="s">
        <v>191</v>
      </c>
      <c r="I17" s="1679"/>
      <c r="J17" s="1679"/>
      <c r="K17" s="1679"/>
      <c r="L17" s="1679"/>
      <c r="M17" s="1679"/>
      <c r="N17" s="1679"/>
      <c r="O17" s="1679"/>
      <c r="P17" s="1679"/>
      <c r="Q17" s="1679"/>
      <c r="R17" s="1679"/>
      <c r="S17" s="1679"/>
      <c r="T17" s="1679"/>
      <c r="U17" s="1679"/>
      <c r="V17" s="1679"/>
      <c r="W17" s="1679"/>
      <c r="X17" s="1679"/>
      <c r="Y17" s="1679"/>
      <c r="Z17" s="1679"/>
      <c r="AA17" s="1679"/>
      <c r="AB17" s="1679"/>
      <c r="AC17" s="1679"/>
      <c r="AD17" s="1679"/>
      <c r="AE17" s="1679"/>
      <c r="AF17" s="1679"/>
      <c r="AG17" s="1679"/>
      <c r="AH17" s="1679"/>
      <c r="AI17" s="1679"/>
      <c r="AJ17" s="1679"/>
      <c r="AK17" s="1680"/>
      <c r="AL17" s="1694" t="s">
        <v>175</v>
      </c>
      <c r="AM17" s="1694"/>
      <c r="AN17" s="1694"/>
      <c r="AO17" s="1694"/>
      <c r="AP17" s="1694"/>
      <c r="AQ17" s="1694"/>
      <c r="AR17" s="1694"/>
      <c r="AS17" s="1694"/>
      <c r="AT17" s="1694"/>
      <c r="AU17" s="1694"/>
      <c r="AV17" s="1694"/>
      <c r="AW17" s="1694"/>
      <c r="AX17" s="1694"/>
      <c r="AY17" s="1690" t="s">
        <v>35</v>
      </c>
      <c r="AZ17" s="1690"/>
      <c r="BA17" s="1690"/>
      <c r="BB17" s="1690"/>
      <c r="BC17" s="1691"/>
      <c r="BD17" s="1692" t="s">
        <v>35</v>
      </c>
      <c r="BE17" s="1690"/>
      <c r="BF17" s="1690"/>
      <c r="BG17" s="1690"/>
      <c r="BH17" s="1690"/>
    </row>
    <row r="18" spans="2:60" ht="28.5" customHeight="1">
      <c r="B18" s="1657" t="s">
        <v>96</v>
      </c>
      <c r="C18" s="1658"/>
      <c r="D18" s="1666" t="s">
        <v>140</v>
      </c>
      <c r="E18" s="1666"/>
      <c r="F18" s="1666"/>
      <c r="G18" s="1904"/>
      <c r="H18" s="1678" t="s">
        <v>274</v>
      </c>
      <c r="I18" s="1679"/>
      <c r="J18" s="1679"/>
      <c r="K18" s="1679"/>
      <c r="L18" s="1679"/>
      <c r="M18" s="1679"/>
      <c r="N18" s="1679"/>
      <c r="O18" s="1679"/>
      <c r="P18" s="1679"/>
      <c r="Q18" s="1679"/>
      <c r="R18" s="1679"/>
      <c r="S18" s="1679"/>
      <c r="T18" s="1679"/>
      <c r="U18" s="1679"/>
      <c r="V18" s="1679"/>
      <c r="W18" s="1679"/>
      <c r="X18" s="1679"/>
      <c r="Y18" s="1679"/>
      <c r="Z18" s="1679"/>
      <c r="AA18" s="1679"/>
      <c r="AB18" s="1679"/>
      <c r="AC18" s="1679"/>
      <c r="AD18" s="1679"/>
      <c r="AE18" s="1679"/>
      <c r="AF18" s="1679"/>
      <c r="AG18" s="1679"/>
      <c r="AH18" s="1679"/>
      <c r="AI18" s="1679"/>
      <c r="AJ18" s="1679"/>
      <c r="AK18" s="1680"/>
      <c r="AL18" s="1694" t="s">
        <v>175</v>
      </c>
      <c r="AM18" s="1694"/>
      <c r="AN18" s="1694"/>
      <c r="AO18" s="1694"/>
      <c r="AP18" s="1694"/>
      <c r="AQ18" s="1694"/>
      <c r="AR18" s="1694"/>
      <c r="AS18" s="1694"/>
      <c r="AT18" s="1694"/>
      <c r="AU18" s="1694"/>
      <c r="AV18" s="1694"/>
      <c r="AW18" s="1694"/>
      <c r="AX18" s="1694"/>
      <c r="AY18" s="1690" t="s">
        <v>35</v>
      </c>
      <c r="AZ18" s="1690"/>
      <c r="BA18" s="1690"/>
      <c r="BB18" s="1690"/>
      <c r="BC18" s="1691"/>
      <c r="BD18" s="1692" t="s">
        <v>35</v>
      </c>
      <c r="BE18" s="1690"/>
      <c r="BF18" s="1690"/>
      <c r="BG18" s="1690"/>
      <c r="BH18" s="1690"/>
    </row>
    <row r="19" spans="2:60" ht="16.5" customHeight="1">
      <c r="B19" s="1657" t="s">
        <v>98</v>
      </c>
      <c r="C19" s="1658"/>
      <c r="D19" s="1666" t="s">
        <v>178</v>
      </c>
      <c r="E19" s="1666"/>
      <c r="F19" s="1666"/>
      <c r="G19" s="1904"/>
      <c r="H19" s="1678" t="s">
        <v>241</v>
      </c>
      <c r="I19" s="1679"/>
      <c r="J19" s="1679"/>
      <c r="K19" s="1679"/>
      <c r="L19" s="1679"/>
      <c r="M19" s="1679"/>
      <c r="N19" s="1679"/>
      <c r="O19" s="1679"/>
      <c r="P19" s="1679"/>
      <c r="Q19" s="1679"/>
      <c r="R19" s="1679"/>
      <c r="S19" s="1679"/>
      <c r="T19" s="1679"/>
      <c r="U19" s="1679"/>
      <c r="V19" s="1679"/>
      <c r="W19" s="1679"/>
      <c r="X19" s="1679"/>
      <c r="Y19" s="1679"/>
      <c r="Z19" s="1679"/>
      <c r="AA19" s="1679"/>
      <c r="AB19" s="1679"/>
      <c r="AC19" s="1679"/>
      <c r="AD19" s="1679"/>
      <c r="AE19" s="1679"/>
      <c r="AF19" s="1679"/>
      <c r="AG19" s="1679"/>
      <c r="AH19" s="1679"/>
      <c r="AI19" s="1679"/>
      <c r="AJ19" s="1679"/>
      <c r="AK19" s="1680"/>
      <c r="AL19" s="1694" t="s">
        <v>175</v>
      </c>
      <c r="AM19" s="1694"/>
      <c r="AN19" s="1694"/>
      <c r="AO19" s="1694"/>
      <c r="AP19" s="1694"/>
      <c r="AQ19" s="1694"/>
      <c r="AR19" s="1694"/>
      <c r="AS19" s="1694"/>
      <c r="AT19" s="1694"/>
      <c r="AU19" s="1694"/>
      <c r="AV19" s="1694"/>
      <c r="AW19" s="1694"/>
      <c r="AX19" s="1694"/>
      <c r="AY19" s="1690" t="s">
        <v>35</v>
      </c>
      <c r="AZ19" s="1690"/>
      <c r="BA19" s="1690"/>
      <c r="BB19" s="1690"/>
      <c r="BC19" s="1691"/>
      <c r="BD19" s="1692" t="s">
        <v>35</v>
      </c>
      <c r="BE19" s="1690"/>
      <c r="BF19" s="1690"/>
      <c r="BG19" s="1690"/>
      <c r="BH19" s="1690"/>
    </row>
    <row r="20" spans="2:60" ht="28.5" customHeight="1">
      <c r="B20" s="1672" t="s">
        <v>99</v>
      </c>
      <c r="C20" s="1673"/>
      <c r="D20" s="1687" t="s">
        <v>178</v>
      </c>
      <c r="E20" s="1687"/>
      <c r="F20" s="1687"/>
      <c r="G20" s="1900"/>
      <c r="H20" s="1702" t="s">
        <v>242</v>
      </c>
      <c r="I20" s="1703"/>
      <c r="J20" s="1703"/>
      <c r="K20" s="1703"/>
      <c r="L20" s="1703"/>
      <c r="M20" s="1703"/>
      <c r="N20" s="1703"/>
      <c r="O20" s="1703"/>
      <c r="P20" s="1703"/>
      <c r="Q20" s="1703"/>
      <c r="R20" s="1703"/>
      <c r="S20" s="1703"/>
      <c r="T20" s="1703"/>
      <c r="U20" s="1703"/>
      <c r="V20" s="1703"/>
      <c r="W20" s="1703"/>
      <c r="X20" s="1703"/>
      <c r="Y20" s="1703"/>
      <c r="Z20" s="1703"/>
      <c r="AA20" s="1703"/>
      <c r="AB20" s="1703"/>
      <c r="AC20" s="1703"/>
      <c r="AD20" s="1703"/>
      <c r="AE20" s="1703"/>
      <c r="AF20" s="1703"/>
      <c r="AG20" s="1703"/>
      <c r="AH20" s="1703"/>
      <c r="AI20" s="1703"/>
      <c r="AJ20" s="1703"/>
      <c r="AK20" s="1704"/>
      <c r="AL20" s="1709" t="s">
        <v>216</v>
      </c>
      <c r="AM20" s="1709"/>
      <c r="AN20" s="1709"/>
      <c r="AO20" s="1709"/>
      <c r="AP20" s="1709"/>
      <c r="AQ20" s="1709"/>
      <c r="AR20" s="1709"/>
      <c r="AS20" s="1709"/>
      <c r="AT20" s="1709"/>
      <c r="AU20" s="1709"/>
      <c r="AV20" s="1709"/>
      <c r="AW20" s="1709"/>
      <c r="AX20" s="1709"/>
      <c r="AY20" s="1727" t="s">
        <v>35</v>
      </c>
      <c r="AZ20" s="1727"/>
      <c r="BA20" s="1727"/>
      <c r="BB20" s="1727"/>
      <c r="BC20" s="1730"/>
      <c r="BD20" s="1672" t="s">
        <v>35</v>
      </c>
      <c r="BE20" s="1727"/>
      <c r="BF20" s="1727"/>
      <c r="BG20" s="1727"/>
      <c r="BH20" s="1727"/>
    </row>
    <row r="21" spans="2:60" ht="16.5" customHeight="1">
      <c r="B21" s="1664" t="s">
        <v>102</v>
      </c>
      <c r="C21" s="1674"/>
      <c r="D21" s="1667" t="s">
        <v>296</v>
      </c>
      <c r="E21" s="1667"/>
      <c r="F21" s="1667"/>
      <c r="G21" s="1901"/>
      <c r="H21" s="1705" t="s">
        <v>194</v>
      </c>
      <c r="I21" s="1706"/>
      <c r="J21" s="1706"/>
      <c r="K21" s="1706"/>
      <c r="L21" s="1706"/>
      <c r="M21" s="1706"/>
      <c r="N21" s="1706"/>
      <c r="O21" s="1706"/>
      <c r="P21" s="1706"/>
      <c r="Q21" s="1706"/>
      <c r="R21" s="1706"/>
      <c r="S21" s="1706"/>
      <c r="T21" s="1706"/>
      <c r="U21" s="1706"/>
      <c r="V21" s="1706"/>
      <c r="W21" s="1706"/>
      <c r="X21" s="1706"/>
      <c r="Y21" s="1706"/>
      <c r="Z21" s="1706"/>
      <c r="AA21" s="1706"/>
      <c r="AB21" s="1706"/>
      <c r="AC21" s="1706"/>
      <c r="AD21" s="1706"/>
      <c r="AE21" s="1706"/>
      <c r="AF21" s="1706"/>
      <c r="AG21" s="1706"/>
      <c r="AH21" s="1706"/>
      <c r="AI21" s="1706"/>
      <c r="AJ21" s="1706"/>
      <c r="AK21" s="1707"/>
      <c r="AL21" s="1712" t="s">
        <v>175</v>
      </c>
      <c r="AM21" s="1712"/>
      <c r="AN21" s="1712"/>
      <c r="AO21" s="1712"/>
      <c r="AP21" s="1712"/>
      <c r="AQ21" s="1712"/>
      <c r="AR21" s="1712"/>
      <c r="AS21" s="1712"/>
      <c r="AT21" s="1712"/>
      <c r="AU21" s="1712"/>
      <c r="AV21" s="1712"/>
      <c r="AW21" s="1712"/>
      <c r="AX21" s="1712"/>
      <c r="AY21" s="1665" t="s">
        <v>35</v>
      </c>
      <c r="AZ21" s="1665"/>
      <c r="BA21" s="1665"/>
      <c r="BB21" s="1665"/>
      <c r="BC21" s="1902"/>
      <c r="BD21" s="1903" t="s">
        <v>35</v>
      </c>
      <c r="BE21" s="1665"/>
      <c r="BF21" s="1665"/>
      <c r="BG21" s="1665"/>
      <c r="BH21" s="1665"/>
    </row>
    <row r="22" spans="2:60" ht="16.5" customHeight="1">
      <c r="B22" s="1672" t="s">
        <v>103</v>
      </c>
      <c r="C22" s="1673"/>
      <c r="D22" s="1687" t="s">
        <v>178</v>
      </c>
      <c r="E22" s="1687"/>
      <c r="F22" s="1687"/>
      <c r="G22" s="1900"/>
      <c r="H22" s="1702" t="s">
        <v>220</v>
      </c>
      <c r="I22" s="1703"/>
      <c r="J22" s="1703"/>
      <c r="K22" s="1703"/>
      <c r="L22" s="1703"/>
      <c r="M22" s="1703"/>
      <c r="N22" s="1703"/>
      <c r="O22" s="1703"/>
      <c r="P22" s="1703"/>
      <c r="Q22" s="1703"/>
      <c r="R22" s="1703"/>
      <c r="S22" s="1703"/>
      <c r="T22" s="1703"/>
      <c r="U22" s="1703"/>
      <c r="V22" s="1703"/>
      <c r="W22" s="1703"/>
      <c r="X22" s="1703"/>
      <c r="Y22" s="1703"/>
      <c r="Z22" s="1703"/>
      <c r="AA22" s="1703"/>
      <c r="AB22" s="1703"/>
      <c r="AC22" s="1703"/>
      <c r="AD22" s="1703"/>
      <c r="AE22" s="1703"/>
      <c r="AF22" s="1703"/>
      <c r="AG22" s="1703"/>
      <c r="AH22" s="1703"/>
      <c r="AI22" s="1703"/>
      <c r="AJ22" s="1703"/>
      <c r="AK22" s="1704"/>
      <c r="AL22" s="1709" t="s">
        <v>217</v>
      </c>
      <c r="AM22" s="1709"/>
      <c r="AN22" s="1709"/>
      <c r="AO22" s="1709"/>
      <c r="AP22" s="1709"/>
      <c r="AQ22" s="1709"/>
      <c r="AR22" s="1709"/>
      <c r="AS22" s="1709"/>
      <c r="AT22" s="1709"/>
      <c r="AU22" s="1709"/>
      <c r="AV22" s="1709"/>
      <c r="AW22" s="1709"/>
      <c r="AX22" s="1709"/>
      <c r="AY22" s="1727" t="s">
        <v>35</v>
      </c>
      <c r="AZ22" s="1727"/>
      <c r="BA22" s="1727"/>
      <c r="BB22" s="1727"/>
      <c r="BC22" s="1730"/>
      <c r="BD22" s="1672" t="s">
        <v>35</v>
      </c>
      <c r="BE22" s="1727"/>
      <c r="BF22" s="1727"/>
      <c r="BG22" s="1727"/>
      <c r="BH22" s="1727"/>
    </row>
    <row r="23" spans="2:60" ht="16.5" customHeight="1">
      <c r="B23" s="1664" t="s">
        <v>104</v>
      </c>
      <c r="C23" s="1674"/>
      <c r="D23" s="1667" t="s">
        <v>178</v>
      </c>
      <c r="E23" s="1667"/>
      <c r="F23" s="1667"/>
      <c r="G23" s="1901"/>
      <c r="H23" s="1705" t="s">
        <v>195</v>
      </c>
      <c r="I23" s="1706"/>
      <c r="J23" s="1706"/>
      <c r="K23" s="1706"/>
      <c r="L23" s="1706"/>
      <c r="M23" s="1706"/>
      <c r="N23" s="1706"/>
      <c r="O23" s="1706"/>
      <c r="P23" s="1706"/>
      <c r="Q23" s="1706"/>
      <c r="R23" s="1706"/>
      <c r="S23" s="1706"/>
      <c r="T23" s="1706"/>
      <c r="U23" s="1706"/>
      <c r="V23" s="1706"/>
      <c r="W23" s="1706"/>
      <c r="X23" s="1706"/>
      <c r="Y23" s="1706"/>
      <c r="Z23" s="1706"/>
      <c r="AA23" s="1706"/>
      <c r="AB23" s="1706"/>
      <c r="AC23" s="1706"/>
      <c r="AD23" s="1706"/>
      <c r="AE23" s="1706"/>
      <c r="AF23" s="1706"/>
      <c r="AG23" s="1706"/>
      <c r="AH23" s="1706"/>
      <c r="AI23" s="1706"/>
      <c r="AJ23" s="1706"/>
      <c r="AK23" s="1707"/>
      <c r="AL23" s="1712" t="s">
        <v>175</v>
      </c>
      <c r="AM23" s="1712"/>
      <c r="AN23" s="1712"/>
      <c r="AO23" s="1712"/>
      <c r="AP23" s="1712"/>
      <c r="AQ23" s="1712"/>
      <c r="AR23" s="1712"/>
      <c r="AS23" s="1712"/>
      <c r="AT23" s="1712"/>
      <c r="AU23" s="1712"/>
      <c r="AV23" s="1712"/>
      <c r="AW23" s="1712"/>
      <c r="AX23" s="1712"/>
      <c r="AY23" s="1665" t="s">
        <v>35</v>
      </c>
      <c r="AZ23" s="1665"/>
      <c r="BA23" s="1665"/>
      <c r="BB23" s="1665"/>
      <c r="BC23" s="1902"/>
      <c r="BD23" s="1903" t="s">
        <v>35</v>
      </c>
      <c r="BE23" s="1665"/>
      <c r="BF23" s="1665"/>
      <c r="BG23" s="1665"/>
      <c r="BH23" s="1665"/>
    </row>
    <row r="24" spans="2:60" ht="28.5" customHeight="1">
      <c r="B24" s="1672" t="s">
        <v>105</v>
      </c>
      <c r="C24" s="1673"/>
      <c r="D24" s="1687" t="s">
        <v>178</v>
      </c>
      <c r="E24" s="1687"/>
      <c r="F24" s="1687"/>
      <c r="G24" s="1900"/>
      <c r="H24" s="1702" t="s">
        <v>221</v>
      </c>
      <c r="I24" s="1703"/>
      <c r="J24" s="1703"/>
      <c r="K24" s="1703"/>
      <c r="L24" s="1703"/>
      <c r="M24" s="1703"/>
      <c r="N24" s="1703"/>
      <c r="O24" s="1703"/>
      <c r="P24" s="1703"/>
      <c r="Q24" s="1703"/>
      <c r="R24" s="1703"/>
      <c r="S24" s="1703"/>
      <c r="T24" s="1703"/>
      <c r="U24" s="1703"/>
      <c r="V24" s="1703"/>
      <c r="W24" s="1703"/>
      <c r="X24" s="1703"/>
      <c r="Y24" s="1703"/>
      <c r="Z24" s="1703"/>
      <c r="AA24" s="1703"/>
      <c r="AB24" s="1703"/>
      <c r="AC24" s="1703"/>
      <c r="AD24" s="1703"/>
      <c r="AE24" s="1703"/>
      <c r="AF24" s="1703"/>
      <c r="AG24" s="1703"/>
      <c r="AH24" s="1703"/>
      <c r="AI24" s="1703"/>
      <c r="AJ24" s="1703"/>
      <c r="AK24" s="1704"/>
      <c r="AL24" s="1709" t="s">
        <v>160</v>
      </c>
      <c r="AM24" s="1709"/>
      <c r="AN24" s="1709"/>
      <c r="AO24" s="1709"/>
      <c r="AP24" s="1709"/>
      <c r="AQ24" s="1709"/>
      <c r="AR24" s="1709"/>
      <c r="AS24" s="1709"/>
      <c r="AT24" s="1709"/>
      <c r="AU24" s="1709"/>
      <c r="AV24" s="1709"/>
      <c r="AW24" s="1709"/>
      <c r="AX24" s="1709"/>
      <c r="AY24" s="1727" t="s">
        <v>35</v>
      </c>
      <c r="AZ24" s="1727"/>
      <c r="BA24" s="1727"/>
      <c r="BB24" s="1727"/>
      <c r="BC24" s="1730"/>
      <c r="BD24" s="1672" t="s">
        <v>35</v>
      </c>
      <c r="BE24" s="1727"/>
      <c r="BF24" s="1727"/>
      <c r="BG24" s="1727"/>
      <c r="BH24" s="1727"/>
    </row>
    <row r="25" spans="2:60" ht="16.5" customHeight="1">
      <c r="B25" s="1889" t="s">
        <v>106</v>
      </c>
      <c r="C25" s="1890"/>
      <c r="D25" s="1891" t="s">
        <v>130</v>
      </c>
      <c r="E25" s="1891"/>
      <c r="F25" s="1891"/>
      <c r="G25" s="1892"/>
      <c r="H25" s="1893" t="s">
        <v>80</v>
      </c>
      <c r="I25" s="1894"/>
      <c r="J25" s="1894"/>
      <c r="K25" s="1894"/>
      <c r="L25" s="1894"/>
      <c r="M25" s="1894"/>
      <c r="N25" s="1894"/>
      <c r="O25" s="1894"/>
      <c r="P25" s="1894"/>
      <c r="Q25" s="1894"/>
      <c r="R25" s="1894"/>
      <c r="S25" s="1894"/>
      <c r="T25" s="1894"/>
      <c r="U25" s="1894"/>
      <c r="V25" s="1894"/>
      <c r="W25" s="1894"/>
      <c r="X25" s="1894"/>
      <c r="Y25" s="1894"/>
      <c r="Z25" s="1894"/>
      <c r="AA25" s="1894"/>
      <c r="AB25" s="1894"/>
      <c r="AC25" s="1894"/>
      <c r="AD25" s="1894"/>
      <c r="AE25" s="1894"/>
      <c r="AF25" s="1894"/>
      <c r="AG25" s="1894"/>
      <c r="AH25" s="1894"/>
      <c r="AI25" s="1894"/>
      <c r="AJ25" s="1894"/>
      <c r="AK25" s="1895"/>
      <c r="AL25" s="1896" t="s">
        <v>218</v>
      </c>
      <c r="AM25" s="1896"/>
      <c r="AN25" s="1896"/>
      <c r="AO25" s="1896"/>
      <c r="AP25" s="1896"/>
      <c r="AQ25" s="1896"/>
      <c r="AR25" s="1896"/>
      <c r="AS25" s="1896"/>
      <c r="AT25" s="1896"/>
      <c r="AU25" s="1896"/>
      <c r="AV25" s="1896"/>
      <c r="AW25" s="1896"/>
      <c r="AX25" s="1896"/>
      <c r="AY25" s="1897" t="s">
        <v>35</v>
      </c>
      <c r="AZ25" s="1897"/>
      <c r="BA25" s="1897"/>
      <c r="BB25" s="1897"/>
      <c r="BC25" s="1898"/>
      <c r="BD25" s="1899" t="s">
        <v>35</v>
      </c>
      <c r="BE25" s="1897"/>
      <c r="BF25" s="1897"/>
      <c r="BG25" s="1897"/>
      <c r="BH25" s="1897"/>
    </row>
    <row r="26" spans="2:60" ht="28.5" customHeight="1">
      <c r="B26" s="1877" t="s">
        <v>204</v>
      </c>
      <c r="C26" s="1878"/>
      <c r="D26" s="1879" t="s">
        <v>136</v>
      </c>
      <c r="E26" s="1879"/>
      <c r="F26" s="1879"/>
      <c r="G26" s="1880"/>
      <c r="H26" s="1881" t="s">
        <v>237</v>
      </c>
      <c r="I26" s="1882"/>
      <c r="J26" s="1882"/>
      <c r="K26" s="1882"/>
      <c r="L26" s="1882"/>
      <c r="M26" s="1882"/>
      <c r="N26" s="1882"/>
      <c r="O26" s="1882"/>
      <c r="P26" s="1882"/>
      <c r="Q26" s="1882"/>
      <c r="R26" s="1882"/>
      <c r="S26" s="1882"/>
      <c r="T26" s="1882"/>
      <c r="U26" s="1882"/>
      <c r="V26" s="1882"/>
      <c r="W26" s="1882"/>
      <c r="X26" s="1882"/>
      <c r="Y26" s="1882"/>
      <c r="Z26" s="1882"/>
      <c r="AA26" s="1882"/>
      <c r="AB26" s="1882"/>
      <c r="AC26" s="1882"/>
      <c r="AD26" s="1882"/>
      <c r="AE26" s="1882"/>
      <c r="AF26" s="1882"/>
      <c r="AG26" s="1882"/>
      <c r="AH26" s="1882"/>
      <c r="AI26" s="1882"/>
      <c r="AJ26" s="1882"/>
      <c r="AK26" s="1883"/>
      <c r="AL26" s="1884" t="s">
        <v>218</v>
      </c>
      <c r="AM26" s="1884"/>
      <c r="AN26" s="1884"/>
      <c r="AO26" s="1884"/>
      <c r="AP26" s="1884"/>
      <c r="AQ26" s="1884"/>
      <c r="AR26" s="1884"/>
      <c r="AS26" s="1884"/>
      <c r="AT26" s="1884"/>
      <c r="AU26" s="1884"/>
      <c r="AV26" s="1884"/>
      <c r="AW26" s="1884"/>
      <c r="AX26" s="1884"/>
      <c r="AY26" s="1885" t="s">
        <v>35</v>
      </c>
      <c r="AZ26" s="1885"/>
      <c r="BA26" s="1885"/>
      <c r="BB26" s="1885"/>
      <c r="BC26" s="1886"/>
      <c r="BD26" s="1887" t="s">
        <v>35</v>
      </c>
      <c r="BE26" s="1885"/>
      <c r="BF26" s="1885"/>
      <c r="BG26" s="1885"/>
      <c r="BH26" s="1885"/>
    </row>
    <row r="27" spans="2:60" ht="28.5" customHeight="1">
      <c r="B27" s="1877" t="s">
        <v>205</v>
      </c>
      <c r="C27" s="1878"/>
      <c r="D27" s="1879" t="s">
        <v>178</v>
      </c>
      <c r="E27" s="1879"/>
      <c r="F27" s="1879"/>
      <c r="G27" s="1880"/>
      <c r="H27" s="1881" t="s">
        <v>235</v>
      </c>
      <c r="I27" s="1882"/>
      <c r="J27" s="1882"/>
      <c r="K27" s="1882"/>
      <c r="L27" s="1882"/>
      <c r="M27" s="1882"/>
      <c r="N27" s="1882"/>
      <c r="O27" s="1882"/>
      <c r="P27" s="1882"/>
      <c r="Q27" s="1882"/>
      <c r="R27" s="1882"/>
      <c r="S27" s="1882"/>
      <c r="T27" s="1882"/>
      <c r="U27" s="1882"/>
      <c r="V27" s="1882"/>
      <c r="W27" s="1882"/>
      <c r="X27" s="1882"/>
      <c r="Y27" s="1882"/>
      <c r="Z27" s="1882"/>
      <c r="AA27" s="1882"/>
      <c r="AB27" s="1882"/>
      <c r="AC27" s="1882"/>
      <c r="AD27" s="1882"/>
      <c r="AE27" s="1882"/>
      <c r="AF27" s="1882"/>
      <c r="AG27" s="1882"/>
      <c r="AH27" s="1882"/>
      <c r="AI27" s="1882"/>
      <c r="AJ27" s="1882"/>
      <c r="AK27" s="1883"/>
      <c r="AL27" s="1884" t="s">
        <v>218</v>
      </c>
      <c r="AM27" s="1884"/>
      <c r="AN27" s="1884"/>
      <c r="AO27" s="1884"/>
      <c r="AP27" s="1884"/>
      <c r="AQ27" s="1884"/>
      <c r="AR27" s="1884"/>
      <c r="AS27" s="1884"/>
      <c r="AT27" s="1884"/>
      <c r="AU27" s="1884"/>
      <c r="AV27" s="1884"/>
      <c r="AW27" s="1884"/>
      <c r="AX27" s="1884"/>
      <c r="AY27" s="1885" t="s">
        <v>35</v>
      </c>
      <c r="AZ27" s="1885"/>
      <c r="BA27" s="1885"/>
      <c r="BB27" s="1885"/>
      <c r="BC27" s="1886"/>
      <c r="BD27" s="1887" t="s">
        <v>35</v>
      </c>
      <c r="BE27" s="1885"/>
      <c r="BF27" s="1885"/>
      <c r="BG27" s="1885"/>
      <c r="BH27" s="1885"/>
    </row>
    <row r="28" spans="2:60" ht="28.5" customHeight="1">
      <c r="B28" s="1877" t="s">
        <v>206</v>
      </c>
      <c r="C28" s="1878"/>
      <c r="D28" s="1879" t="s">
        <v>178</v>
      </c>
      <c r="E28" s="1879"/>
      <c r="F28" s="1879"/>
      <c r="G28" s="1880"/>
      <c r="H28" s="1881" t="s">
        <v>236</v>
      </c>
      <c r="I28" s="1882"/>
      <c r="J28" s="1882"/>
      <c r="K28" s="1882"/>
      <c r="L28" s="1882"/>
      <c r="M28" s="1882"/>
      <c r="N28" s="1882"/>
      <c r="O28" s="1882"/>
      <c r="P28" s="1882"/>
      <c r="Q28" s="1882"/>
      <c r="R28" s="1882"/>
      <c r="S28" s="1882"/>
      <c r="T28" s="1882"/>
      <c r="U28" s="1882"/>
      <c r="V28" s="1882"/>
      <c r="W28" s="1882"/>
      <c r="X28" s="1882"/>
      <c r="Y28" s="1882"/>
      <c r="Z28" s="1882"/>
      <c r="AA28" s="1882"/>
      <c r="AB28" s="1882"/>
      <c r="AC28" s="1882"/>
      <c r="AD28" s="1882"/>
      <c r="AE28" s="1882"/>
      <c r="AF28" s="1882"/>
      <c r="AG28" s="1882"/>
      <c r="AH28" s="1882"/>
      <c r="AI28" s="1882"/>
      <c r="AJ28" s="1882"/>
      <c r="AK28" s="1883"/>
      <c r="AL28" s="1884" t="s">
        <v>152</v>
      </c>
      <c r="AM28" s="1884"/>
      <c r="AN28" s="1884"/>
      <c r="AO28" s="1884"/>
      <c r="AP28" s="1884"/>
      <c r="AQ28" s="1884"/>
      <c r="AR28" s="1884"/>
      <c r="AS28" s="1884"/>
      <c r="AT28" s="1884"/>
      <c r="AU28" s="1884"/>
      <c r="AV28" s="1884"/>
      <c r="AW28" s="1884"/>
      <c r="AX28" s="1884"/>
      <c r="AY28" s="1885" t="s">
        <v>35</v>
      </c>
      <c r="AZ28" s="1885"/>
      <c r="BA28" s="1885"/>
      <c r="BB28" s="1885"/>
      <c r="BC28" s="1886"/>
      <c r="BD28" s="1887" t="s">
        <v>35</v>
      </c>
      <c r="BE28" s="1885"/>
      <c r="BF28" s="1885"/>
      <c r="BG28" s="1885"/>
      <c r="BH28" s="1885"/>
    </row>
    <row r="29" spans="2:60" ht="28.5" customHeight="1">
      <c r="B29" s="1877" t="s">
        <v>207</v>
      </c>
      <c r="C29" s="1878"/>
      <c r="D29" s="1879" t="s">
        <v>178</v>
      </c>
      <c r="E29" s="1879"/>
      <c r="F29" s="1879"/>
      <c r="G29" s="1880"/>
      <c r="H29" s="1881" t="s">
        <v>238</v>
      </c>
      <c r="I29" s="1882"/>
      <c r="J29" s="1882"/>
      <c r="K29" s="1882"/>
      <c r="L29" s="1882"/>
      <c r="M29" s="1882"/>
      <c r="N29" s="1882"/>
      <c r="O29" s="1882"/>
      <c r="P29" s="1882"/>
      <c r="Q29" s="1882"/>
      <c r="R29" s="1882"/>
      <c r="S29" s="1882"/>
      <c r="T29" s="1882"/>
      <c r="U29" s="1882"/>
      <c r="V29" s="1882"/>
      <c r="W29" s="1882"/>
      <c r="X29" s="1882"/>
      <c r="Y29" s="1882"/>
      <c r="Z29" s="1882"/>
      <c r="AA29" s="1882"/>
      <c r="AB29" s="1882"/>
      <c r="AC29" s="1882"/>
      <c r="AD29" s="1882"/>
      <c r="AE29" s="1882"/>
      <c r="AF29" s="1882"/>
      <c r="AG29" s="1882"/>
      <c r="AH29" s="1882"/>
      <c r="AI29" s="1882"/>
      <c r="AJ29" s="1882"/>
      <c r="AK29" s="1883"/>
      <c r="AL29" s="1888" t="s">
        <v>219</v>
      </c>
      <c r="AM29" s="1888"/>
      <c r="AN29" s="1888"/>
      <c r="AO29" s="1888"/>
      <c r="AP29" s="1888"/>
      <c r="AQ29" s="1888"/>
      <c r="AR29" s="1888"/>
      <c r="AS29" s="1888"/>
      <c r="AT29" s="1888"/>
      <c r="AU29" s="1888"/>
      <c r="AV29" s="1888"/>
      <c r="AW29" s="1888"/>
      <c r="AX29" s="1888"/>
      <c r="AY29" s="1885" t="s">
        <v>178</v>
      </c>
      <c r="AZ29" s="1885"/>
      <c r="BA29" s="1885"/>
      <c r="BB29" s="1885"/>
      <c r="BC29" s="1886"/>
      <c r="BD29" s="1887" t="s">
        <v>178</v>
      </c>
      <c r="BE29" s="1885"/>
      <c r="BF29" s="1885"/>
      <c r="BG29" s="1885"/>
      <c r="BH29" s="1885"/>
    </row>
    <row r="30" spans="2:60" ht="28.5" customHeight="1">
      <c r="B30" s="1877" t="s">
        <v>208</v>
      </c>
      <c r="C30" s="1878"/>
      <c r="D30" s="1879" t="s">
        <v>133</v>
      </c>
      <c r="E30" s="1879"/>
      <c r="F30" s="1879"/>
      <c r="G30" s="1880"/>
      <c r="H30" s="1881" t="s">
        <v>84</v>
      </c>
      <c r="I30" s="1882"/>
      <c r="J30" s="1882"/>
      <c r="K30" s="1882"/>
      <c r="L30" s="1882"/>
      <c r="M30" s="1882"/>
      <c r="N30" s="1882"/>
      <c r="O30" s="1882"/>
      <c r="P30" s="1882"/>
      <c r="Q30" s="1882"/>
      <c r="R30" s="1882"/>
      <c r="S30" s="1882"/>
      <c r="T30" s="1882"/>
      <c r="U30" s="1882"/>
      <c r="V30" s="1882"/>
      <c r="W30" s="1882"/>
      <c r="X30" s="1882"/>
      <c r="Y30" s="1882"/>
      <c r="Z30" s="1882"/>
      <c r="AA30" s="1882"/>
      <c r="AB30" s="1882"/>
      <c r="AC30" s="1882"/>
      <c r="AD30" s="1882"/>
      <c r="AE30" s="1882"/>
      <c r="AF30" s="1882"/>
      <c r="AG30" s="1882"/>
      <c r="AH30" s="1882"/>
      <c r="AI30" s="1882"/>
      <c r="AJ30" s="1882"/>
      <c r="AK30" s="1883"/>
      <c r="AL30" s="1884" t="s">
        <v>218</v>
      </c>
      <c r="AM30" s="1884"/>
      <c r="AN30" s="1884"/>
      <c r="AO30" s="1884"/>
      <c r="AP30" s="1884"/>
      <c r="AQ30" s="1884"/>
      <c r="AR30" s="1884"/>
      <c r="AS30" s="1884"/>
      <c r="AT30" s="1884"/>
      <c r="AU30" s="1884"/>
      <c r="AV30" s="1884"/>
      <c r="AW30" s="1884"/>
      <c r="AX30" s="1884"/>
      <c r="AY30" s="1885" t="s">
        <v>35</v>
      </c>
      <c r="AZ30" s="1885"/>
      <c r="BA30" s="1885"/>
      <c r="BB30" s="1885"/>
      <c r="BC30" s="1886"/>
      <c r="BD30" s="1887" t="s">
        <v>35</v>
      </c>
      <c r="BE30" s="1885"/>
      <c r="BF30" s="1885"/>
      <c r="BG30" s="1885"/>
      <c r="BH30" s="1885"/>
    </row>
    <row r="31" spans="2:60" ht="16.5" customHeight="1">
      <c r="B31" s="1877" t="s">
        <v>211</v>
      </c>
      <c r="C31" s="1878"/>
      <c r="D31" s="1879" t="s">
        <v>178</v>
      </c>
      <c r="E31" s="1879"/>
      <c r="F31" s="1879"/>
      <c r="G31" s="1880"/>
      <c r="H31" s="1881" t="s">
        <v>88</v>
      </c>
      <c r="I31" s="1882"/>
      <c r="J31" s="1882"/>
      <c r="K31" s="1882"/>
      <c r="L31" s="1882"/>
      <c r="M31" s="1882"/>
      <c r="N31" s="1882"/>
      <c r="O31" s="1882"/>
      <c r="P31" s="1882"/>
      <c r="Q31" s="1882"/>
      <c r="R31" s="1882"/>
      <c r="S31" s="1882"/>
      <c r="T31" s="1882"/>
      <c r="U31" s="1882"/>
      <c r="V31" s="1882"/>
      <c r="W31" s="1882"/>
      <c r="X31" s="1882"/>
      <c r="Y31" s="1882"/>
      <c r="Z31" s="1882"/>
      <c r="AA31" s="1882"/>
      <c r="AB31" s="1882"/>
      <c r="AC31" s="1882"/>
      <c r="AD31" s="1882"/>
      <c r="AE31" s="1882"/>
      <c r="AF31" s="1882"/>
      <c r="AG31" s="1882"/>
      <c r="AH31" s="1882"/>
      <c r="AI31" s="1882"/>
      <c r="AJ31" s="1882"/>
      <c r="AK31" s="1883"/>
      <c r="AL31" s="1884" t="s">
        <v>218</v>
      </c>
      <c r="AM31" s="1884"/>
      <c r="AN31" s="1884"/>
      <c r="AO31" s="1884"/>
      <c r="AP31" s="1884"/>
      <c r="AQ31" s="1884"/>
      <c r="AR31" s="1884"/>
      <c r="AS31" s="1884"/>
      <c r="AT31" s="1884"/>
      <c r="AU31" s="1884"/>
      <c r="AV31" s="1884"/>
      <c r="AW31" s="1884"/>
      <c r="AX31" s="1884"/>
      <c r="AY31" s="1885" t="s">
        <v>35</v>
      </c>
      <c r="AZ31" s="1885"/>
      <c r="BA31" s="1885"/>
      <c r="BB31" s="1885"/>
      <c r="BC31" s="1886"/>
      <c r="BD31" s="1887" t="s">
        <v>35</v>
      </c>
      <c r="BE31" s="1885"/>
      <c r="BF31" s="1885"/>
      <c r="BG31" s="1885"/>
      <c r="BH31" s="1885"/>
    </row>
    <row r="32" spans="2:60" ht="28.5" customHeight="1">
      <c r="B32" s="1877" t="s">
        <v>212</v>
      </c>
      <c r="C32" s="1878"/>
      <c r="D32" s="1879" t="s">
        <v>178</v>
      </c>
      <c r="E32" s="1879"/>
      <c r="F32" s="1879"/>
      <c r="G32" s="1880"/>
      <c r="H32" s="1881" t="s">
        <v>157</v>
      </c>
      <c r="I32" s="1882"/>
      <c r="J32" s="1882"/>
      <c r="K32" s="1882"/>
      <c r="L32" s="1882"/>
      <c r="M32" s="1882"/>
      <c r="N32" s="1882"/>
      <c r="O32" s="1882"/>
      <c r="P32" s="1882"/>
      <c r="Q32" s="1882"/>
      <c r="R32" s="1882"/>
      <c r="S32" s="1882"/>
      <c r="T32" s="1882"/>
      <c r="U32" s="1882"/>
      <c r="V32" s="1882"/>
      <c r="W32" s="1882"/>
      <c r="X32" s="1882"/>
      <c r="Y32" s="1882"/>
      <c r="Z32" s="1882"/>
      <c r="AA32" s="1882"/>
      <c r="AB32" s="1882"/>
      <c r="AC32" s="1882"/>
      <c r="AD32" s="1882"/>
      <c r="AE32" s="1882"/>
      <c r="AF32" s="1882"/>
      <c r="AG32" s="1882"/>
      <c r="AH32" s="1882"/>
      <c r="AI32" s="1882"/>
      <c r="AJ32" s="1882"/>
      <c r="AK32" s="1883"/>
      <c r="AL32" s="1884" t="s">
        <v>218</v>
      </c>
      <c r="AM32" s="1884"/>
      <c r="AN32" s="1884"/>
      <c r="AO32" s="1884"/>
      <c r="AP32" s="1884"/>
      <c r="AQ32" s="1884"/>
      <c r="AR32" s="1884"/>
      <c r="AS32" s="1884"/>
      <c r="AT32" s="1884"/>
      <c r="AU32" s="1884"/>
      <c r="AV32" s="1884"/>
      <c r="AW32" s="1884"/>
      <c r="AX32" s="1884"/>
      <c r="AY32" s="1885" t="s">
        <v>35</v>
      </c>
      <c r="AZ32" s="1885"/>
      <c r="BA32" s="1885"/>
      <c r="BB32" s="1885"/>
      <c r="BC32" s="1886"/>
      <c r="BD32" s="1887" t="s">
        <v>35</v>
      </c>
      <c r="BE32" s="1885"/>
      <c r="BF32" s="1885"/>
      <c r="BG32" s="1885"/>
      <c r="BH32" s="1885"/>
    </row>
    <row r="33" spans="2:60" ht="28.5" customHeight="1">
      <c r="B33" s="1877" t="s">
        <v>213</v>
      </c>
      <c r="C33" s="1878"/>
      <c r="D33" s="1879" t="s">
        <v>178</v>
      </c>
      <c r="E33" s="1879"/>
      <c r="F33" s="1879"/>
      <c r="G33" s="1880"/>
      <c r="H33" s="1881" t="s">
        <v>198</v>
      </c>
      <c r="I33" s="1882"/>
      <c r="J33" s="1882"/>
      <c r="K33" s="1882"/>
      <c r="L33" s="1882"/>
      <c r="M33" s="1882"/>
      <c r="N33" s="1882"/>
      <c r="O33" s="1882"/>
      <c r="P33" s="1882"/>
      <c r="Q33" s="1882"/>
      <c r="R33" s="1882"/>
      <c r="S33" s="1882"/>
      <c r="T33" s="1882"/>
      <c r="U33" s="1882"/>
      <c r="V33" s="1882"/>
      <c r="W33" s="1882"/>
      <c r="X33" s="1882"/>
      <c r="Y33" s="1882"/>
      <c r="Z33" s="1882"/>
      <c r="AA33" s="1882"/>
      <c r="AB33" s="1882"/>
      <c r="AC33" s="1882"/>
      <c r="AD33" s="1882"/>
      <c r="AE33" s="1882"/>
      <c r="AF33" s="1882"/>
      <c r="AG33" s="1882"/>
      <c r="AH33" s="1882"/>
      <c r="AI33" s="1882"/>
      <c r="AJ33" s="1882"/>
      <c r="AK33" s="1883"/>
      <c r="AL33" s="1884" t="s">
        <v>218</v>
      </c>
      <c r="AM33" s="1884"/>
      <c r="AN33" s="1884"/>
      <c r="AO33" s="1884"/>
      <c r="AP33" s="1884"/>
      <c r="AQ33" s="1884"/>
      <c r="AR33" s="1884"/>
      <c r="AS33" s="1884"/>
      <c r="AT33" s="1884"/>
      <c r="AU33" s="1884"/>
      <c r="AV33" s="1884"/>
      <c r="AW33" s="1884"/>
      <c r="AX33" s="1884"/>
      <c r="AY33" s="1885" t="s">
        <v>35</v>
      </c>
      <c r="AZ33" s="1885"/>
      <c r="BA33" s="1885"/>
      <c r="BB33" s="1885"/>
      <c r="BC33" s="1886"/>
      <c r="BD33" s="1887" t="s">
        <v>35</v>
      </c>
      <c r="BE33" s="1885"/>
      <c r="BF33" s="1885"/>
      <c r="BG33" s="1885"/>
      <c r="BH33" s="1885"/>
    </row>
    <row r="34" spans="2:60" ht="16.5" customHeight="1">
      <c r="B34" s="1868" t="s">
        <v>214</v>
      </c>
      <c r="C34" s="1869"/>
      <c r="D34" s="1870" t="s">
        <v>178</v>
      </c>
      <c r="E34" s="1870"/>
      <c r="F34" s="1870"/>
      <c r="G34" s="1870"/>
      <c r="H34" s="1871" t="s">
        <v>203</v>
      </c>
      <c r="I34" s="1872"/>
      <c r="J34" s="1872"/>
      <c r="K34" s="1872"/>
      <c r="L34" s="1872"/>
      <c r="M34" s="1872"/>
      <c r="N34" s="1872"/>
      <c r="O34" s="1872"/>
      <c r="P34" s="1872"/>
      <c r="Q34" s="1872"/>
      <c r="R34" s="1872"/>
      <c r="S34" s="1872"/>
      <c r="T34" s="1872"/>
      <c r="U34" s="1872"/>
      <c r="V34" s="1872"/>
      <c r="W34" s="1872"/>
      <c r="X34" s="1872"/>
      <c r="Y34" s="1872"/>
      <c r="Z34" s="1872"/>
      <c r="AA34" s="1872"/>
      <c r="AB34" s="1872"/>
      <c r="AC34" s="1872"/>
      <c r="AD34" s="1872"/>
      <c r="AE34" s="1872"/>
      <c r="AF34" s="1872"/>
      <c r="AG34" s="1872"/>
      <c r="AH34" s="1872"/>
      <c r="AI34" s="1872"/>
      <c r="AJ34" s="1872"/>
      <c r="AK34" s="1873"/>
      <c r="AL34" s="1874" t="s">
        <v>218</v>
      </c>
      <c r="AM34" s="1874"/>
      <c r="AN34" s="1874"/>
      <c r="AO34" s="1874"/>
      <c r="AP34" s="1874"/>
      <c r="AQ34" s="1874"/>
      <c r="AR34" s="1874"/>
      <c r="AS34" s="1874"/>
      <c r="AT34" s="1874"/>
      <c r="AU34" s="1874"/>
      <c r="AV34" s="1874"/>
      <c r="AW34" s="1874"/>
      <c r="AX34" s="1874"/>
      <c r="AY34" s="1875" t="s">
        <v>35</v>
      </c>
      <c r="AZ34" s="1875"/>
      <c r="BA34" s="1875"/>
      <c r="BB34" s="1875"/>
      <c r="BC34" s="1876"/>
      <c r="BD34" s="1868" t="s">
        <v>35</v>
      </c>
      <c r="BE34" s="1875"/>
      <c r="BF34" s="1875"/>
      <c r="BG34" s="1875"/>
      <c r="BH34" s="1875"/>
    </row>
    <row r="35" spans="2:60" ht="25.5" customHeight="1" thickBot="1">
      <c r="B35" s="1668" t="s">
        <v>215</v>
      </c>
      <c r="C35" s="1669"/>
      <c r="D35" s="1708" t="s">
        <v>178</v>
      </c>
      <c r="E35" s="1708"/>
      <c r="F35" s="1708"/>
      <c r="G35" s="1860"/>
      <c r="H35" s="1698" t="s">
        <v>199</v>
      </c>
      <c r="I35" s="1699"/>
      <c r="J35" s="1699"/>
      <c r="K35" s="1699"/>
      <c r="L35" s="1699"/>
      <c r="M35" s="1699"/>
      <c r="N35" s="1699"/>
      <c r="O35" s="1699"/>
      <c r="P35" s="1699"/>
      <c r="Q35" s="1699"/>
      <c r="R35" s="1699"/>
      <c r="S35" s="1699"/>
      <c r="T35" s="1699"/>
      <c r="U35" s="1699"/>
      <c r="V35" s="1699"/>
      <c r="W35" s="1699"/>
      <c r="X35" s="1699"/>
      <c r="Y35" s="1699"/>
      <c r="Z35" s="1699"/>
      <c r="AA35" s="1699"/>
      <c r="AB35" s="1699"/>
      <c r="AC35" s="1699"/>
      <c r="AD35" s="1699"/>
      <c r="AE35" s="1699"/>
      <c r="AF35" s="1699"/>
      <c r="AG35" s="1699"/>
      <c r="AH35" s="1699"/>
      <c r="AI35" s="1699"/>
      <c r="AJ35" s="1699"/>
      <c r="AK35" s="1700"/>
      <c r="AL35" s="1861" t="s">
        <v>183</v>
      </c>
      <c r="AM35" s="1861"/>
      <c r="AN35" s="1861"/>
      <c r="AO35" s="1861"/>
      <c r="AP35" s="1861"/>
      <c r="AQ35" s="1861"/>
      <c r="AR35" s="1861"/>
      <c r="AS35" s="1861"/>
      <c r="AT35" s="1861"/>
      <c r="AU35" s="1861"/>
      <c r="AV35" s="1861"/>
      <c r="AW35" s="1861"/>
      <c r="AX35" s="1861"/>
      <c r="AY35" s="1714" t="s">
        <v>35</v>
      </c>
      <c r="AZ35" s="1714"/>
      <c r="BA35" s="1714"/>
      <c r="BB35" s="1714"/>
      <c r="BC35" s="1862"/>
      <c r="BD35" s="1863" t="s">
        <v>35</v>
      </c>
      <c r="BE35" s="1864"/>
      <c r="BF35" s="1864"/>
      <c r="BG35" s="1864"/>
      <c r="BH35" s="1864"/>
    </row>
    <row r="36" spans="2:60">
      <c r="B36" s="1"/>
      <c r="C36" s="1"/>
      <c r="F36" s="75"/>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row>
    <row r="37" spans="2:60" ht="15" customHeight="1">
      <c r="B37" s="1"/>
      <c r="C37" s="1"/>
      <c r="E37" s="72" t="s">
        <v>295</v>
      </c>
      <c r="F37" s="121" t="s">
        <v>294</v>
      </c>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row>
    <row r="38" spans="2:60" ht="13.5" customHeight="1">
      <c r="B38" s="1"/>
      <c r="C38" s="1"/>
      <c r="E38" s="78" t="s">
        <v>243</v>
      </c>
      <c r="F38" s="1865" t="s">
        <v>273</v>
      </c>
      <c r="G38" s="1865"/>
      <c r="H38" s="1865"/>
      <c r="I38" s="1865"/>
      <c r="J38" s="1865"/>
      <c r="K38" s="1865"/>
      <c r="L38" s="1865"/>
      <c r="M38" s="1865"/>
      <c r="N38" s="1865"/>
      <c r="O38" s="1865"/>
      <c r="P38" s="1865"/>
      <c r="Q38" s="1865"/>
      <c r="R38" s="1865"/>
      <c r="S38" s="1865"/>
      <c r="T38" s="1865"/>
      <c r="U38" s="1865"/>
      <c r="V38" s="1865"/>
      <c r="W38" s="1865"/>
      <c r="X38" s="1865"/>
      <c r="Y38" s="1865"/>
      <c r="Z38" s="1865"/>
      <c r="AA38" s="1865"/>
      <c r="AB38" s="1865"/>
      <c r="AC38" s="1865"/>
      <c r="AD38" s="1865"/>
      <c r="AE38" s="1865"/>
      <c r="AF38" s="1865"/>
      <c r="AG38" s="1865"/>
      <c r="AH38" s="1865"/>
      <c r="AI38" s="1865"/>
      <c r="AJ38" s="1865"/>
      <c r="AK38" s="1865"/>
      <c r="AL38" s="1865"/>
      <c r="AM38" s="1865"/>
      <c r="AN38" s="1865"/>
      <c r="AO38" s="1865"/>
      <c r="AP38" s="1865"/>
      <c r="AQ38" s="1865"/>
      <c r="AR38" s="1865"/>
      <c r="AS38" s="1865"/>
      <c r="AT38" s="1865"/>
      <c r="AU38" s="1865"/>
      <c r="AV38" s="1865"/>
      <c r="AW38" s="1865"/>
      <c r="AX38" s="1865"/>
      <c r="AY38" s="1865"/>
      <c r="AZ38" s="1865"/>
      <c r="BA38" s="1865"/>
      <c r="BB38" s="1865"/>
      <c r="BC38" s="1865"/>
      <c r="BD38" s="1865"/>
    </row>
    <row r="39" spans="2:60">
      <c r="B39" s="1"/>
      <c r="C39" s="1"/>
      <c r="E39" s="72"/>
      <c r="F39" s="1865"/>
      <c r="G39" s="1865"/>
      <c r="H39" s="1865"/>
      <c r="I39" s="1865"/>
      <c r="J39" s="1865"/>
      <c r="K39" s="1865"/>
      <c r="L39" s="1865"/>
      <c r="M39" s="1865"/>
      <c r="N39" s="1865"/>
      <c r="O39" s="1865"/>
      <c r="P39" s="1865"/>
      <c r="Q39" s="1865"/>
      <c r="R39" s="1865"/>
      <c r="S39" s="1865"/>
      <c r="T39" s="1865"/>
      <c r="U39" s="1865"/>
      <c r="V39" s="1865"/>
      <c r="W39" s="1865"/>
      <c r="X39" s="1865"/>
      <c r="Y39" s="1865"/>
      <c r="Z39" s="1865"/>
      <c r="AA39" s="1865"/>
      <c r="AB39" s="1865"/>
      <c r="AC39" s="1865"/>
      <c r="AD39" s="1865"/>
      <c r="AE39" s="1865"/>
      <c r="AF39" s="1865"/>
      <c r="AG39" s="1865"/>
      <c r="AH39" s="1865"/>
      <c r="AI39" s="1865"/>
      <c r="AJ39" s="1865"/>
      <c r="AK39" s="1865"/>
      <c r="AL39" s="1865"/>
      <c r="AM39" s="1865"/>
      <c r="AN39" s="1865"/>
      <c r="AO39" s="1865"/>
      <c r="AP39" s="1865"/>
      <c r="AQ39" s="1865"/>
      <c r="AR39" s="1865"/>
      <c r="AS39" s="1865"/>
      <c r="AT39" s="1865"/>
      <c r="AU39" s="1865"/>
      <c r="AV39" s="1865"/>
      <c r="AW39" s="1865"/>
      <c r="AX39" s="1865"/>
      <c r="AY39" s="1865"/>
      <c r="AZ39" s="1865"/>
      <c r="BA39" s="1865"/>
      <c r="BB39" s="1865"/>
      <c r="BC39" s="1865"/>
      <c r="BD39" s="1865"/>
    </row>
    <row r="40" spans="2:60">
      <c r="B40" s="1"/>
      <c r="C40" s="1"/>
      <c r="E40" s="71"/>
      <c r="F40" s="1865"/>
      <c r="G40" s="1865"/>
      <c r="H40" s="1865"/>
      <c r="I40" s="1865"/>
      <c r="J40" s="1865"/>
      <c r="K40" s="1865"/>
      <c r="L40" s="1865"/>
      <c r="M40" s="1865"/>
      <c r="N40" s="1865"/>
      <c r="O40" s="1865"/>
      <c r="P40" s="1865"/>
      <c r="Q40" s="1865"/>
      <c r="R40" s="1865"/>
      <c r="S40" s="1865"/>
      <c r="T40" s="1865"/>
      <c r="U40" s="1865"/>
      <c r="V40" s="1865"/>
      <c r="W40" s="1865"/>
      <c r="X40" s="1865"/>
      <c r="Y40" s="1865"/>
      <c r="Z40" s="1865"/>
      <c r="AA40" s="1865"/>
      <c r="AB40" s="1865"/>
      <c r="AC40" s="1865"/>
      <c r="AD40" s="1865"/>
      <c r="AE40" s="1865"/>
      <c r="AF40" s="1865"/>
      <c r="AG40" s="1865"/>
      <c r="AH40" s="1865"/>
      <c r="AI40" s="1865"/>
      <c r="AJ40" s="1865"/>
      <c r="AK40" s="1865"/>
      <c r="AL40" s="1865"/>
      <c r="AM40" s="1865"/>
      <c r="AN40" s="1865"/>
      <c r="AO40" s="1865"/>
      <c r="AP40" s="1865"/>
      <c r="AQ40" s="1865"/>
      <c r="AR40" s="1865"/>
      <c r="AS40" s="1865"/>
      <c r="AT40" s="1865"/>
      <c r="AU40" s="1865"/>
      <c r="AV40" s="1865"/>
      <c r="AW40" s="1865"/>
      <c r="AX40" s="1865"/>
      <c r="AY40" s="1865"/>
      <c r="AZ40" s="1865"/>
      <c r="BA40" s="1865"/>
      <c r="BB40" s="1865"/>
      <c r="BC40" s="1865"/>
      <c r="BD40" s="1865"/>
    </row>
    <row r="41" spans="2:60" ht="13.5" customHeight="1">
      <c r="B41" s="68"/>
      <c r="C41" s="68"/>
      <c r="D41" s="69"/>
      <c r="E41" s="70" t="s">
        <v>218</v>
      </c>
      <c r="F41" s="1866" t="s">
        <v>244</v>
      </c>
      <c r="G41" s="1866"/>
      <c r="H41" s="1866"/>
      <c r="I41" s="1866"/>
      <c r="J41" s="1866"/>
      <c r="K41" s="1866"/>
      <c r="L41" s="1866"/>
      <c r="M41" s="1866"/>
      <c r="N41" s="1866"/>
      <c r="O41" s="1866"/>
      <c r="P41" s="1866"/>
      <c r="Q41" s="1866"/>
      <c r="R41" s="1866"/>
      <c r="S41" s="1866"/>
      <c r="T41" s="1866"/>
      <c r="U41" s="1866"/>
      <c r="V41" s="1866"/>
      <c r="W41" s="1866"/>
      <c r="X41" s="1866"/>
      <c r="Y41" s="1866"/>
      <c r="Z41" s="1866"/>
      <c r="AA41" s="1866"/>
      <c r="AB41" s="1866"/>
      <c r="AC41" s="1866"/>
      <c r="AD41" s="1866"/>
      <c r="AE41" s="1866"/>
      <c r="AF41" s="1866"/>
      <c r="AG41" s="1866"/>
      <c r="AH41" s="1866"/>
      <c r="AI41" s="1866"/>
      <c r="AJ41" s="1866"/>
      <c r="AK41" s="1866"/>
      <c r="AL41" s="1866"/>
      <c r="AM41" s="1866"/>
      <c r="AN41" s="1866"/>
      <c r="AO41" s="1866"/>
      <c r="AP41" s="1866"/>
      <c r="AQ41" s="1866"/>
      <c r="AR41" s="1866"/>
      <c r="AS41" s="1866"/>
      <c r="AT41" s="1866"/>
      <c r="AU41" s="1866"/>
      <c r="AV41" s="1866"/>
      <c r="AW41" s="1866"/>
      <c r="AX41" s="1866"/>
      <c r="AY41" s="1866"/>
      <c r="AZ41" s="1866"/>
      <c r="BA41" s="1866"/>
      <c r="BB41" s="1866"/>
      <c r="BC41" s="1866"/>
      <c r="BD41" s="1866"/>
      <c r="BE41" s="1866"/>
    </row>
    <row r="42" spans="2:60" ht="13.5" customHeight="1">
      <c r="B42" s="1"/>
      <c r="C42" s="1"/>
      <c r="D42" s="60"/>
      <c r="E42" s="59" t="s">
        <v>188</v>
      </c>
      <c r="F42" s="1867" t="s">
        <v>174</v>
      </c>
      <c r="G42" s="1867"/>
      <c r="H42" s="1867"/>
      <c r="I42" s="1867"/>
      <c r="J42" s="1867"/>
      <c r="K42" s="1867"/>
      <c r="L42" s="1867"/>
      <c r="M42" s="1867"/>
      <c r="N42" s="1867"/>
      <c r="O42" s="1867"/>
      <c r="P42" s="1867"/>
      <c r="Q42" s="1867"/>
      <c r="R42" s="1867"/>
      <c r="S42" s="1867"/>
      <c r="T42" s="1867"/>
      <c r="U42" s="1867"/>
      <c r="V42" s="1867"/>
      <c r="W42" s="1867"/>
      <c r="X42" s="1867"/>
      <c r="Y42" s="1867"/>
      <c r="Z42" s="1867"/>
      <c r="AA42" s="1867"/>
      <c r="AB42" s="1867"/>
      <c r="AC42" s="1867"/>
      <c r="AD42" s="1867"/>
      <c r="AE42" s="1867"/>
      <c r="AF42" s="1867"/>
      <c r="AG42" s="1867"/>
      <c r="AH42" s="1867"/>
      <c r="AI42" s="1867"/>
      <c r="AJ42" s="1867"/>
      <c r="AK42" s="1867"/>
      <c r="AL42" s="1867"/>
      <c r="AM42" s="1867"/>
      <c r="AN42" s="1867"/>
      <c r="AO42" s="1867"/>
      <c r="AP42" s="1867"/>
      <c r="AQ42" s="1867"/>
      <c r="AR42" s="1867"/>
      <c r="AS42" s="1867"/>
      <c r="AT42" s="1867"/>
      <c r="AU42" s="1867"/>
      <c r="AV42" s="1867"/>
      <c r="AW42" s="1867"/>
      <c r="AX42" s="1867"/>
      <c r="AY42" s="1867"/>
      <c r="AZ42" s="1867"/>
      <c r="BA42" s="1867"/>
      <c r="BB42" s="1867"/>
      <c r="BC42" s="1867"/>
      <c r="BD42" s="1867"/>
      <c r="BE42" s="1867"/>
    </row>
    <row r="43" spans="2:60">
      <c r="B43" s="1"/>
      <c r="C43" s="1"/>
      <c r="D43" s="60"/>
      <c r="E43" s="59"/>
      <c r="F43" s="1867"/>
      <c r="G43" s="1867"/>
      <c r="H43" s="1867"/>
      <c r="I43" s="1867"/>
      <c r="J43" s="1867"/>
      <c r="K43" s="1867"/>
      <c r="L43" s="1867"/>
      <c r="M43" s="1867"/>
      <c r="N43" s="1867"/>
      <c r="O43" s="1867"/>
      <c r="P43" s="1867"/>
      <c r="Q43" s="1867"/>
      <c r="R43" s="1867"/>
      <c r="S43" s="1867"/>
      <c r="T43" s="1867"/>
      <c r="U43" s="1867"/>
      <c r="V43" s="1867"/>
      <c r="W43" s="1867"/>
      <c r="X43" s="1867"/>
      <c r="Y43" s="1867"/>
      <c r="Z43" s="1867"/>
      <c r="AA43" s="1867"/>
      <c r="AB43" s="1867"/>
      <c r="AC43" s="1867"/>
      <c r="AD43" s="1867"/>
      <c r="AE43" s="1867"/>
      <c r="AF43" s="1867"/>
      <c r="AG43" s="1867"/>
      <c r="AH43" s="1867"/>
      <c r="AI43" s="1867"/>
      <c r="AJ43" s="1867"/>
      <c r="AK43" s="1867"/>
      <c r="AL43" s="1867"/>
      <c r="AM43" s="1867"/>
      <c r="AN43" s="1867"/>
      <c r="AO43" s="1867"/>
      <c r="AP43" s="1867"/>
      <c r="AQ43" s="1867"/>
      <c r="AR43" s="1867"/>
      <c r="AS43" s="1867"/>
      <c r="AT43" s="1867"/>
      <c r="AU43" s="1867"/>
      <c r="AV43" s="1867"/>
      <c r="AW43" s="1867"/>
      <c r="AX43" s="1867"/>
      <c r="AY43" s="1867"/>
      <c r="AZ43" s="1867"/>
      <c r="BA43" s="1867"/>
      <c r="BB43" s="1867"/>
      <c r="BC43" s="1867"/>
      <c r="BD43" s="1867"/>
      <c r="BE43" s="1867"/>
    </row>
    <row r="44" spans="2:60">
      <c r="B44" s="1"/>
      <c r="C44" s="1"/>
      <c r="D44" s="60"/>
      <c r="E44" s="59"/>
      <c r="F44" s="110"/>
      <c r="G44" s="110"/>
      <c r="H44" s="110"/>
      <c r="I44" s="110"/>
      <c r="J44" s="110"/>
      <c r="K44" s="110"/>
      <c r="L44" s="110"/>
      <c r="M44" s="110"/>
      <c r="N44" s="110"/>
      <c r="O44" s="110"/>
      <c r="P44" s="110"/>
      <c r="Q44" s="110"/>
      <c r="R44" s="110"/>
      <c r="S44" s="110"/>
      <c r="T44" s="110"/>
      <c r="U44" s="110"/>
      <c r="V44" s="110"/>
      <c r="W44" s="110"/>
      <c r="X44" s="110"/>
      <c r="Y44" s="110"/>
      <c r="Z44" s="110"/>
      <c r="AA44" s="110"/>
      <c r="AB44" s="110"/>
      <c r="AC44" s="110"/>
      <c r="AD44" s="110"/>
      <c r="AE44" s="110"/>
      <c r="AF44" s="110"/>
      <c r="AG44" s="110"/>
      <c r="AH44" s="110"/>
      <c r="AI44" s="110"/>
      <c r="AJ44" s="110"/>
      <c r="AK44" s="110"/>
      <c r="AL44" s="110"/>
      <c r="AM44" s="110"/>
      <c r="AN44" s="110"/>
      <c r="AO44" s="110"/>
      <c r="AP44" s="110"/>
      <c r="AQ44" s="110"/>
      <c r="AR44" s="110"/>
      <c r="AS44" s="110"/>
      <c r="AT44" s="110"/>
      <c r="AU44" s="110"/>
      <c r="AV44" s="110"/>
      <c r="AW44" s="110"/>
      <c r="AX44" s="110"/>
      <c r="AY44" s="110"/>
      <c r="AZ44" s="110"/>
      <c r="BA44" s="110"/>
      <c r="BB44" s="110"/>
      <c r="BC44" s="110"/>
    </row>
    <row r="45" spans="2:60">
      <c r="B45" s="1"/>
      <c r="C45" s="1"/>
      <c r="D45" s="60"/>
      <c r="E45" s="59"/>
      <c r="F45" s="110"/>
      <c r="G45" s="110"/>
      <c r="H45" s="110"/>
      <c r="I45" s="110"/>
      <c r="J45" s="110"/>
      <c r="K45" s="110"/>
      <c r="L45" s="110"/>
      <c r="M45" s="110"/>
      <c r="N45" s="110"/>
      <c r="O45" s="110"/>
      <c r="P45" s="110"/>
      <c r="Q45" s="110"/>
      <c r="R45" s="110"/>
      <c r="S45" s="110"/>
      <c r="T45" s="110"/>
      <c r="U45" s="110"/>
      <c r="V45" s="110"/>
      <c r="W45" s="110"/>
      <c r="X45" s="110"/>
      <c r="Y45" s="110"/>
      <c r="Z45" s="110"/>
      <c r="AA45" s="110"/>
      <c r="AB45" s="110"/>
      <c r="AC45" s="110"/>
      <c r="AD45" s="110"/>
      <c r="AE45" s="110"/>
      <c r="AF45" s="110"/>
      <c r="AG45" s="110"/>
      <c r="AH45" s="110"/>
      <c r="AI45" s="110"/>
      <c r="AJ45" s="110"/>
      <c r="AK45" s="110"/>
      <c r="AL45" s="110"/>
      <c r="AM45" s="110"/>
      <c r="AN45" s="110"/>
      <c r="AO45" s="110"/>
      <c r="AP45" s="110"/>
      <c r="AQ45" s="110"/>
      <c r="AR45" s="110"/>
      <c r="AS45" s="110"/>
      <c r="AT45" s="110"/>
      <c r="AU45" s="110"/>
      <c r="AV45" s="110"/>
      <c r="AW45" s="110"/>
      <c r="AX45" s="110"/>
      <c r="AY45" s="110"/>
      <c r="AZ45" s="110"/>
      <c r="BA45" s="110"/>
      <c r="BB45" s="110"/>
      <c r="BC45" s="110"/>
    </row>
    <row r="46" spans="2:60">
      <c r="B46" s="1"/>
      <c r="C46" s="1"/>
      <c r="D46" s="60"/>
      <c r="E46" s="77"/>
      <c r="F46" s="110"/>
      <c r="G46" s="110"/>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0"/>
      <c r="AY46" s="110"/>
      <c r="AZ46" s="110"/>
      <c r="BA46" s="110"/>
      <c r="BB46" s="110"/>
      <c r="BC46" s="110"/>
    </row>
    <row r="47" spans="2:60">
      <c r="B47" s="1"/>
      <c r="C47" s="1"/>
      <c r="D47" s="60"/>
      <c r="G47" s="110"/>
      <c r="H47" s="110"/>
      <c r="I47" s="110"/>
      <c r="J47" s="110"/>
      <c r="K47" s="110"/>
      <c r="L47" s="110"/>
      <c r="M47" s="110"/>
      <c r="N47" s="110"/>
      <c r="O47" s="110"/>
      <c r="P47" s="110"/>
      <c r="Q47" s="110"/>
      <c r="R47" s="110"/>
      <c r="S47" s="110"/>
      <c r="T47" s="110"/>
      <c r="U47" s="110"/>
      <c r="V47" s="110"/>
      <c r="W47" s="110"/>
      <c r="X47" s="110"/>
      <c r="Y47" s="110"/>
      <c r="Z47" s="110"/>
      <c r="AA47" s="110"/>
      <c r="AB47" s="110"/>
      <c r="AC47" s="110"/>
      <c r="AD47" s="110"/>
      <c r="AE47" s="110"/>
      <c r="AF47" s="110"/>
      <c r="AG47" s="110"/>
      <c r="AH47" s="110"/>
      <c r="AI47" s="110"/>
      <c r="AJ47" s="110"/>
      <c r="AK47" s="110"/>
      <c r="AL47" s="110"/>
      <c r="AM47" s="110"/>
      <c r="AN47" s="110"/>
      <c r="AO47" s="110"/>
      <c r="AP47" s="110"/>
      <c r="AQ47" s="110"/>
      <c r="AR47" s="110"/>
      <c r="AS47" s="110"/>
      <c r="AT47" s="110"/>
      <c r="AU47" s="110"/>
      <c r="AV47" s="110"/>
      <c r="AW47" s="110"/>
      <c r="AX47" s="110"/>
      <c r="AY47" s="110"/>
      <c r="AZ47" s="110"/>
      <c r="BA47" s="110"/>
      <c r="BB47" s="110"/>
      <c r="BC47" s="110"/>
    </row>
    <row r="48" spans="2:60">
      <c r="B48" s="1"/>
      <c r="C48" s="1"/>
      <c r="D48" s="60"/>
      <c r="E48" s="59"/>
      <c r="F48" s="110"/>
      <c r="G48" s="110"/>
      <c r="H48" s="110"/>
      <c r="I48" s="110"/>
      <c r="J48" s="110"/>
      <c r="K48" s="110"/>
      <c r="L48" s="110"/>
      <c r="M48" s="110"/>
      <c r="N48" s="110"/>
      <c r="O48" s="110"/>
      <c r="P48" s="110"/>
      <c r="Q48" s="110"/>
      <c r="R48" s="110"/>
      <c r="S48" s="110"/>
      <c r="T48" s="110"/>
      <c r="U48" s="110"/>
      <c r="V48" s="110"/>
      <c r="W48" s="110"/>
      <c r="X48" s="110"/>
      <c r="Y48" s="110"/>
      <c r="Z48" s="110"/>
      <c r="AA48" s="110"/>
      <c r="AB48" s="110"/>
      <c r="AC48" s="110"/>
      <c r="AD48" s="110"/>
      <c r="AE48" s="110"/>
      <c r="AF48" s="110"/>
      <c r="AG48" s="110"/>
      <c r="AH48" s="110"/>
      <c r="AI48" s="110"/>
      <c r="AJ48" s="110"/>
      <c r="AK48" s="110"/>
      <c r="AL48" s="110"/>
      <c r="AM48" s="110"/>
      <c r="AN48" s="110"/>
      <c r="AO48" s="110"/>
      <c r="AP48" s="110"/>
      <c r="AQ48" s="110"/>
      <c r="AR48" s="110"/>
      <c r="AS48" s="110"/>
      <c r="AT48" s="110"/>
      <c r="AU48" s="110"/>
      <c r="AV48" s="110"/>
      <c r="AW48" s="110"/>
      <c r="AX48" s="110"/>
      <c r="AY48" s="110"/>
      <c r="AZ48" s="110"/>
      <c r="BA48" s="110"/>
      <c r="BB48" s="110"/>
      <c r="BC48" s="110"/>
    </row>
    <row r="49" spans="1:89">
      <c r="B49" s="1"/>
      <c r="C49" s="1"/>
      <c r="D49" s="60"/>
      <c r="E49" s="59"/>
      <c r="F49" s="110"/>
      <c r="G49" s="110"/>
      <c r="H49" s="110"/>
      <c r="I49" s="110"/>
      <c r="J49" s="110"/>
      <c r="K49" s="110"/>
      <c r="L49" s="110"/>
      <c r="M49" s="110"/>
      <c r="N49" s="110"/>
      <c r="O49" s="110"/>
      <c r="P49" s="110"/>
      <c r="Q49" s="110"/>
      <c r="R49" s="110"/>
      <c r="S49" s="110"/>
      <c r="T49" s="110"/>
      <c r="U49" s="110"/>
      <c r="V49" s="110"/>
      <c r="W49" s="110"/>
      <c r="X49" s="110"/>
      <c r="Y49" s="110"/>
      <c r="Z49" s="110"/>
      <c r="AA49" s="110"/>
      <c r="AB49" s="110"/>
      <c r="AC49" s="110"/>
      <c r="AD49" s="110"/>
      <c r="AE49" s="110"/>
      <c r="AF49" s="110"/>
      <c r="AG49" s="110"/>
      <c r="AH49" s="110"/>
      <c r="AI49" s="110"/>
      <c r="AJ49" s="110"/>
      <c r="AK49" s="110"/>
      <c r="AL49" s="110"/>
      <c r="AM49" s="110"/>
      <c r="AN49" s="110"/>
      <c r="AO49" s="110"/>
      <c r="AP49" s="110"/>
      <c r="AQ49" s="110"/>
      <c r="AR49" s="110"/>
      <c r="AS49" s="110"/>
      <c r="AT49" s="110"/>
      <c r="AU49" s="110"/>
      <c r="AV49" s="110"/>
      <c r="AW49" s="110"/>
      <c r="AX49" s="110"/>
      <c r="AY49" s="110"/>
      <c r="AZ49" s="110"/>
      <c r="BA49" s="110"/>
      <c r="BB49" s="110"/>
      <c r="BC49" s="110"/>
    </row>
    <row r="50" spans="1:89">
      <c r="B50" s="1"/>
      <c r="C50" s="1"/>
      <c r="D50" s="60"/>
      <c r="E50" s="59"/>
      <c r="F50" s="110"/>
      <c r="G50" s="110"/>
      <c r="H50" s="110"/>
      <c r="I50" s="110"/>
      <c r="J50" s="110"/>
      <c r="K50" s="110"/>
      <c r="L50" s="110"/>
      <c r="M50" s="110"/>
      <c r="N50" s="110"/>
      <c r="O50" s="110"/>
      <c r="P50" s="110"/>
      <c r="Q50" s="110"/>
      <c r="R50" s="110"/>
      <c r="S50" s="110"/>
      <c r="T50" s="110"/>
      <c r="U50" s="110"/>
      <c r="V50" s="110"/>
      <c r="W50" s="110"/>
      <c r="X50" s="110"/>
      <c r="Y50" s="110"/>
      <c r="Z50" s="110"/>
      <c r="AA50" s="110"/>
      <c r="AB50" s="110"/>
      <c r="AC50" s="110"/>
      <c r="AD50" s="110"/>
      <c r="AE50" s="110"/>
      <c r="AF50" s="110"/>
      <c r="AG50" s="110"/>
      <c r="AH50" s="110"/>
      <c r="AI50" s="110"/>
      <c r="AJ50" s="110"/>
      <c r="AK50" s="110"/>
      <c r="AL50" s="110"/>
      <c r="AM50" s="110"/>
      <c r="AN50" s="110"/>
      <c r="AO50" s="110"/>
      <c r="AP50" s="110"/>
      <c r="AQ50" s="110"/>
      <c r="AR50" s="110"/>
      <c r="AS50" s="110"/>
      <c r="AT50" s="110"/>
      <c r="AU50" s="110"/>
      <c r="AV50" s="110"/>
      <c r="AW50" s="110"/>
      <c r="AX50" s="110"/>
      <c r="AY50" s="110"/>
      <c r="AZ50" s="110"/>
      <c r="BA50" s="110"/>
      <c r="BB50" s="110"/>
      <c r="BC50" s="110"/>
    </row>
    <row r="51" spans="1:89">
      <c r="B51" s="1"/>
      <c r="C51" s="1"/>
      <c r="D51" s="60"/>
      <c r="E51" s="59"/>
      <c r="F51" s="110"/>
      <c r="G51" s="110"/>
      <c r="H51" s="110"/>
      <c r="I51" s="110"/>
      <c r="J51" s="110"/>
      <c r="K51" s="110"/>
      <c r="L51" s="110"/>
      <c r="M51" s="110"/>
      <c r="N51" s="110"/>
      <c r="O51" s="110"/>
      <c r="P51" s="110"/>
      <c r="Q51" s="110"/>
      <c r="R51" s="110"/>
      <c r="S51" s="110"/>
      <c r="T51" s="110"/>
      <c r="U51" s="110"/>
      <c r="V51" s="110"/>
      <c r="W51" s="110"/>
      <c r="X51" s="110"/>
      <c r="Y51" s="110"/>
      <c r="Z51" s="110"/>
      <c r="AA51" s="110"/>
      <c r="AB51" s="110"/>
      <c r="AC51" s="110"/>
      <c r="AD51" s="110"/>
      <c r="AE51" s="110"/>
      <c r="AF51" s="110"/>
      <c r="AG51" s="110"/>
      <c r="AH51" s="110"/>
      <c r="AI51" s="110"/>
      <c r="AJ51" s="110"/>
      <c r="AK51" s="110"/>
      <c r="AL51" s="110"/>
      <c r="AM51" s="110"/>
      <c r="AN51" s="110"/>
      <c r="AO51" s="110"/>
      <c r="AP51" s="110"/>
      <c r="AQ51" s="110"/>
      <c r="AR51" s="110"/>
      <c r="AS51" s="110"/>
      <c r="AT51" s="110"/>
      <c r="AU51" s="110"/>
      <c r="AV51" s="110"/>
      <c r="AW51" s="110"/>
      <c r="AX51" s="110"/>
      <c r="AY51" s="110"/>
      <c r="AZ51" s="110"/>
      <c r="BA51" s="110"/>
      <c r="BB51" s="110"/>
      <c r="BC51" s="110"/>
    </row>
    <row r="52" spans="1:89">
      <c r="B52" s="1"/>
      <c r="C52" s="1"/>
      <c r="D52" s="60"/>
      <c r="E52" s="59"/>
      <c r="F52" s="110"/>
      <c r="G52" s="110"/>
      <c r="H52" s="110"/>
      <c r="I52" s="110"/>
      <c r="J52" s="110"/>
      <c r="K52" s="110"/>
      <c r="L52" s="110"/>
      <c r="M52" s="110"/>
      <c r="N52" s="110"/>
      <c r="O52" s="110"/>
      <c r="P52" s="110"/>
      <c r="Q52" s="110"/>
      <c r="R52" s="110"/>
      <c r="S52" s="110"/>
      <c r="T52" s="110"/>
      <c r="U52" s="110"/>
      <c r="V52" s="110"/>
      <c r="W52" s="110"/>
      <c r="X52" s="110"/>
      <c r="Y52" s="110"/>
      <c r="Z52" s="110"/>
      <c r="AA52" s="110"/>
      <c r="AB52" s="110"/>
      <c r="AC52" s="110"/>
      <c r="AD52" s="110"/>
      <c r="AE52" s="110"/>
      <c r="AF52" s="110"/>
      <c r="AG52" s="110"/>
      <c r="AH52" s="110"/>
      <c r="AI52" s="110"/>
      <c r="AJ52" s="110"/>
      <c r="AK52" s="110"/>
      <c r="AL52" s="110"/>
      <c r="AM52" s="110"/>
      <c r="AN52" s="110"/>
      <c r="AO52" s="110"/>
      <c r="AP52" s="110"/>
      <c r="AQ52" s="110"/>
      <c r="AR52" s="110"/>
      <c r="AS52" s="110"/>
      <c r="AT52" s="110"/>
      <c r="AU52" s="110"/>
      <c r="AV52" s="110"/>
      <c r="AW52" s="110"/>
      <c r="AX52" s="110"/>
      <c r="AY52" s="110"/>
      <c r="AZ52" s="110"/>
      <c r="BA52" s="110"/>
      <c r="BB52" s="110"/>
      <c r="BC52" s="110"/>
    </row>
    <row r="53" spans="1:89">
      <c r="B53" s="1"/>
      <c r="C53" s="1"/>
      <c r="D53" s="60"/>
      <c r="E53" s="59"/>
      <c r="F53" s="110"/>
      <c r="G53" s="110"/>
      <c r="H53" s="110"/>
      <c r="I53" s="110"/>
      <c r="J53" s="110"/>
      <c r="K53" s="110"/>
      <c r="L53" s="110"/>
      <c r="M53" s="110"/>
      <c r="N53" s="110"/>
      <c r="O53" s="110"/>
      <c r="P53" s="110"/>
      <c r="Q53" s="110"/>
      <c r="R53" s="110"/>
      <c r="S53" s="110"/>
      <c r="T53" s="110"/>
      <c r="U53" s="110"/>
      <c r="V53" s="110"/>
      <c r="W53" s="110"/>
      <c r="X53" s="110"/>
      <c r="Y53" s="110"/>
      <c r="Z53" s="110"/>
      <c r="AA53" s="110"/>
      <c r="AB53" s="110"/>
      <c r="AC53" s="110"/>
      <c r="AD53" s="110"/>
      <c r="AE53" s="110"/>
      <c r="AF53" s="110"/>
      <c r="AG53" s="110"/>
      <c r="AH53" s="110"/>
      <c r="AI53" s="110"/>
      <c r="AJ53" s="110"/>
      <c r="AK53" s="110"/>
      <c r="AL53" s="110"/>
      <c r="AM53" s="110"/>
      <c r="AN53" s="110"/>
      <c r="AO53" s="110"/>
      <c r="AP53" s="110"/>
      <c r="AQ53" s="110"/>
      <c r="AR53" s="110"/>
      <c r="AS53" s="110"/>
      <c r="AT53" s="110"/>
      <c r="AU53" s="110"/>
      <c r="AV53" s="110"/>
      <c r="AW53" s="110"/>
      <c r="AX53" s="110"/>
      <c r="AY53" s="110"/>
      <c r="AZ53" s="110"/>
      <c r="BA53" s="110"/>
      <c r="BB53" s="110"/>
      <c r="BC53" s="110"/>
    </row>
    <row r="54" spans="1:89" ht="11.25" customHeight="1">
      <c r="A54" s="12" t="s">
        <v>5</v>
      </c>
    </row>
    <row r="55" spans="1:89" ht="11.25" customHeight="1"/>
    <row r="56" spans="1:89" ht="11.25" customHeight="1">
      <c r="A56" s="112"/>
      <c r="B56" s="7"/>
      <c r="C56" s="23"/>
      <c r="D56" s="23"/>
      <c r="E56" s="23"/>
      <c r="F56" s="23"/>
      <c r="G56" s="23"/>
      <c r="H56" s="23"/>
      <c r="I56" s="23"/>
      <c r="J56" s="23"/>
      <c r="K56" s="23"/>
      <c r="L56" s="23"/>
      <c r="M56" s="23"/>
      <c r="N56" s="23"/>
      <c r="O56" s="113"/>
      <c r="P56" s="113"/>
      <c r="Q56" s="113"/>
      <c r="R56" s="113"/>
      <c r="S56" s="113"/>
      <c r="T56" s="113"/>
      <c r="U56" s="113"/>
      <c r="V56" s="23"/>
      <c r="W56" s="23"/>
      <c r="X56" s="113"/>
      <c r="Y56" s="113"/>
      <c r="Z56" s="113"/>
      <c r="AA56" s="113"/>
      <c r="AB56" s="113"/>
      <c r="AC56" s="113"/>
      <c r="AD56" s="113"/>
      <c r="AE56" s="113"/>
      <c r="AF56" s="113"/>
      <c r="AG56" s="113"/>
      <c r="AH56" s="113"/>
      <c r="AI56" s="113"/>
      <c r="AJ56" s="113"/>
      <c r="AK56" s="113"/>
      <c r="AL56" s="113"/>
      <c r="AM56" s="113"/>
      <c r="AN56" s="113"/>
      <c r="AO56" s="113"/>
      <c r="AP56" s="113"/>
      <c r="AQ56" s="113"/>
      <c r="AR56" s="113"/>
      <c r="AS56" s="113"/>
      <c r="AT56" s="113"/>
      <c r="AU56" s="113"/>
      <c r="AV56" s="113"/>
      <c r="AW56" s="113"/>
      <c r="AX56" s="113"/>
      <c r="AY56" s="113"/>
      <c r="AZ56" s="113"/>
      <c r="BA56" s="113"/>
      <c r="BB56" s="113"/>
      <c r="BC56" s="113"/>
      <c r="BD56" s="113"/>
      <c r="BE56" s="113"/>
      <c r="BF56" s="113"/>
      <c r="BG56" s="113"/>
      <c r="BH56" s="113"/>
      <c r="BI56" s="113"/>
      <c r="BJ56" s="113"/>
      <c r="BK56" s="113"/>
      <c r="BL56" s="113"/>
      <c r="BM56" s="113"/>
      <c r="BN56" s="113"/>
      <c r="BO56" s="113"/>
      <c r="BP56" s="113"/>
      <c r="BQ56" s="113"/>
      <c r="BR56" s="113"/>
      <c r="BS56" s="113"/>
      <c r="BT56" s="113"/>
      <c r="BU56" s="113"/>
      <c r="BV56" s="113"/>
      <c r="BW56" s="113"/>
      <c r="BX56" s="113"/>
      <c r="BY56" s="113"/>
      <c r="BZ56" s="113"/>
      <c r="CA56" s="113"/>
      <c r="CB56" s="113"/>
      <c r="CC56" s="113"/>
      <c r="CD56" s="113"/>
      <c r="CE56" s="113"/>
      <c r="CF56" s="113"/>
      <c r="CG56" s="113"/>
      <c r="CH56" s="113"/>
      <c r="CI56" s="113"/>
      <c r="CJ56" s="113"/>
      <c r="CK56" s="7"/>
    </row>
  </sheetData>
  <mergeCells count="171">
    <mergeCell ref="G2:R2"/>
    <mergeCell ref="T2:AB3"/>
    <mergeCell ref="AC2:AF2"/>
    <mergeCell ref="AI2:AX2"/>
    <mergeCell ref="BA2:BH2"/>
    <mergeCell ref="G3:R3"/>
    <mergeCell ref="AC3:AD3"/>
    <mergeCell ref="AE3:AF3"/>
    <mergeCell ref="AG3:AH3"/>
    <mergeCell ref="AI3:AJ3"/>
    <mergeCell ref="AW3:AX3"/>
    <mergeCell ref="AY3:AZ3"/>
    <mergeCell ref="BA3:BB3"/>
    <mergeCell ref="BC3:BD3"/>
    <mergeCell ref="BE3:BF3"/>
    <mergeCell ref="BG3:BH3"/>
    <mergeCell ref="AK3:AL3"/>
    <mergeCell ref="AM3:AN3"/>
    <mergeCell ref="AO3:AP3"/>
    <mergeCell ref="AQ3:AR3"/>
    <mergeCell ref="AS3:AT3"/>
    <mergeCell ref="AU3:AV3"/>
    <mergeCell ref="B14:C14"/>
    <mergeCell ref="D14:G14"/>
    <mergeCell ref="H14:AK14"/>
    <mergeCell ref="AL14:AX14"/>
    <mergeCell ref="AY14:BC14"/>
    <mergeCell ref="BD14:BH14"/>
    <mergeCell ref="B5:BH6"/>
    <mergeCell ref="B8:BH8"/>
    <mergeCell ref="B12:C13"/>
    <mergeCell ref="D12:G13"/>
    <mergeCell ref="H12:AK13"/>
    <mergeCell ref="AL12:AX13"/>
    <mergeCell ref="AY12:BC13"/>
    <mergeCell ref="BD12:BH13"/>
    <mergeCell ref="B9:AF9"/>
    <mergeCell ref="AG9:AW9"/>
    <mergeCell ref="AX9:BH9"/>
    <mergeCell ref="B10:AF10"/>
    <mergeCell ref="AG10:AW10"/>
    <mergeCell ref="AX10:BH10"/>
    <mergeCell ref="B16:C16"/>
    <mergeCell ref="D16:G16"/>
    <mergeCell ref="H16:AK16"/>
    <mergeCell ref="AL16:AX16"/>
    <mergeCell ref="AY16:BC16"/>
    <mergeCell ref="BD16:BH16"/>
    <mergeCell ref="B15:C15"/>
    <mergeCell ref="D15:G15"/>
    <mergeCell ref="H15:AK15"/>
    <mergeCell ref="AL15:AX15"/>
    <mergeCell ref="AY15:BC15"/>
    <mergeCell ref="BD15:BH15"/>
    <mergeCell ref="B18:C18"/>
    <mergeCell ref="D18:G18"/>
    <mergeCell ref="H18:AK18"/>
    <mergeCell ref="AL18:AX18"/>
    <mergeCell ref="AY18:BC18"/>
    <mergeCell ref="BD18:BH18"/>
    <mergeCell ref="B17:C17"/>
    <mergeCell ref="D17:G17"/>
    <mergeCell ref="H17:AK17"/>
    <mergeCell ref="AL17:AX17"/>
    <mergeCell ref="AY17:BC17"/>
    <mergeCell ref="BD17:BH17"/>
    <mergeCell ref="B20:C20"/>
    <mergeCell ref="D20:G20"/>
    <mergeCell ref="H20:AK20"/>
    <mergeCell ref="AL20:AX20"/>
    <mergeCell ref="AY20:BC20"/>
    <mergeCell ref="BD20:BH20"/>
    <mergeCell ref="B19:C19"/>
    <mergeCell ref="D19:G19"/>
    <mergeCell ref="H19:AK19"/>
    <mergeCell ref="AL19:AX19"/>
    <mergeCell ref="AY19:BC19"/>
    <mergeCell ref="BD19:BH19"/>
    <mergeCell ref="B22:C22"/>
    <mergeCell ref="D22:G22"/>
    <mergeCell ref="H22:AK22"/>
    <mergeCell ref="AL22:AX22"/>
    <mergeCell ref="AY22:BC22"/>
    <mergeCell ref="BD22:BH22"/>
    <mergeCell ref="B21:C21"/>
    <mergeCell ref="D21:G21"/>
    <mergeCell ref="H21:AK21"/>
    <mergeCell ref="AL21:AX21"/>
    <mergeCell ref="AY21:BC21"/>
    <mergeCell ref="BD21:BH21"/>
    <mergeCell ref="B24:C24"/>
    <mergeCell ref="D24:G24"/>
    <mergeCell ref="H24:AK24"/>
    <mergeCell ref="AL24:AX24"/>
    <mergeCell ref="AY24:BC24"/>
    <mergeCell ref="BD24:BH24"/>
    <mergeCell ref="B23:C23"/>
    <mergeCell ref="D23:G23"/>
    <mergeCell ref="H23:AK23"/>
    <mergeCell ref="AL23:AX23"/>
    <mergeCell ref="AY23:BC23"/>
    <mergeCell ref="BD23:BH23"/>
    <mergeCell ref="B26:C26"/>
    <mergeCell ref="D26:G26"/>
    <mergeCell ref="H26:AK26"/>
    <mergeCell ref="AL26:AX26"/>
    <mergeCell ref="AY26:BC26"/>
    <mergeCell ref="BD26:BH26"/>
    <mergeCell ref="B25:C25"/>
    <mergeCell ref="D25:G25"/>
    <mergeCell ref="H25:AK25"/>
    <mergeCell ref="AL25:AX25"/>
    <mergeCell ref="AY25:BC25"/>
    <mergeCell ref="BD25:BH25"/>
    <mergeCell ref="B28:C28"/>
    <mergeCell ref="D28:G28"/>
    <mergeCell ref="H28:AK28"/>
    <mergeCell ref="AL28:AX28"/>
    <mergeCell ref="AY28:BC28"/>
    <mergeCell ref="BD28:BH28"/>
    <mergeCell ref="B27:C27"/>
    <mergeCell ref="D27:G27"/>
    <mergeCell ref="H27:AK27"/>
    <mergeCell ref="AL27:AX27"/>
    <mergeCell ref="AY27:BC27"/>
    <mergeCell ref="BD27:BH27"/>
    <mergeCell ref="B30:C30"/>
    <mergeCell ref="D30:G30"/>
    <mergeCell ref="H30:AK30"/>
    <mergeCell ref="AL30:AX30"/>
    <mergeCell ref="AY30:BC30"/>
    <mergeCell ref="BD30:BH30"/>
    <mergeCell ref="B29:C29"/>
    <mergeCell ref="D29:G29"/>
    <mergeCell ref="H29:AK29"/>
    <mergeCell ref="AL29:AX29"/>
    <mergeCell ref="AY29:BC29"/>
    <mergeCell ref="BD29:BH29"/>
    <mergeCell ref="B32:C32"/>
    <mergeCell ref="D32:G32"/>
    <mergeCell ref="H32:AK32"/>
    <mergeCell ref="AL32:AX32"/>
    <mergeCell ref="AY32:BC32"/>
    <mergeCell ref="BD32:BH32"/>
    <mergeCell ref="B31:C31"/>
    <mergeCell ref="D31:G31"/>
    <mergeCell ref="H31:AK31"/>
    <mergeCell ref="AL31:AX31"/>
    <mergeCell ref="AY31:BC31"/>
    <mergeCell ref="BD31:BH31"/>
    <mergeCell ref="B34:C34"/>
    <mergeCell ref="D34:G34"/>
    <mergeCell ref="H34:AK34"/>
    <mergeCell ref="AL34:AX34"/>
    <mergeCell ref="AY34:BC34"/>
    <mergeCell ref="BD34:BH34"/>
    <mergeCell ref="B33:C33"/>
    <mergeCell ref="D33:G33"/>
    <mergeCell ref="H33:AK33"/>
    <mergeCell ref="AL33:AX33"/>
    <mergeCell ref="AY33:BC33"/>
    <mergeCell ref="BD33:BH33"/>
    <mergeCell ref="B35:C35"/>
    <mergeCell ref="D35:G35"/>
    <mergeCell ref="H35:AK35"/>
    <mergeCell ref="AL35:AX35"/>
    <mergeCell ref="AY35:BC35"/>
    <mergeCell ref="BD35:BH35"/>
    <mergeCell ref="F38:BD40"/>
    <mergeCell ref="F41:BE41"/>
    <mergeCell ref="F42:BE43"/>
  </mergeCells>
  <phoneticPr fontId="2"/>
  <dataValidations count="1">
    <dataValidation type="list" allowBlank="1" showInputMessage="1" showErrorMessage="1" sqref="M11:N11 V56:W56 M56:N56 V11:W11" xr:uid="{00000000-0002-0000-1B00-000000000000}">
      <formula1>"□,■"</formula1>
    </dataValidation>
  </dataValidations>
  <printOptions horizontalCentered="1"/>
  <pageMargins left="0.78740157480314965" right="0.39370078740157483" top="0.47244094488188981" bottom="0.47244094488188981" header="0.31496062992125984" footer="0.31496062992125984"/>
  <pageSetup paperSize="9" scale="90" orientation="portrait" r:id="rId1"/>
  <headerFooter>
    <oddHeader>&amp;R&amp;"ＭＳ ゴシック,標準"&amp;10&amp;A</oddHeader>
    <oddFooter>&amp;R【Ｈ２９】長期優良住宅化リフォーム推進事業</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92D050"/>
    <pageSetUpPr fitToPage="1"/>
  </sheetPr>
  <dimension ref="A1:CZ55"/>
  <sheetViews>
    <sheetView showGridLines="0" view="pageBreakPreview" zoomScaleNormal="100" zoomScaleSheetLayoutView="100" workbookViewId="0"/>
  </sheetViews>
  <sheetFormatPr defaultColWidth="1.6640625" defaultRowHeight="13.2"/>
  <sheetData>
    <row r="1" spans="1:104" ht="10.5" customHeight="1">
      <c r="A1" s="1"/>
      <c r="B1" s="593" t="s">
        <v>431</v>
      </c>
      <c r="C1" s="594"/>
      <c r="D1" s="594"/>
      <c r="E1" s="594"/>
      <c r="F1" s="594"/>
      <c r="G1" s="594"/>
      <c r="H1" s="594"/>
      <c r="I1" s="594"/>
      <c r="J1" s="594"/>
      <c r="K1" s="594"/>
      <c r="L1" s="594"/>
      <c r="M1" s="594"/>
      <c r="N1" s="595"/>
      <c r="AG1" s="314"/>
      <c r="AK1" s="599" t="s">
        <v>12</v>
      </c>
      <c r="AL1" s="600"/>
      <c r="AM1" s="600"/>
      <c r="AN1" s="600"/>
      <c r="AO1" s="600"/>
      <c r="AP1" s="600"/>
      <c r="AQ1" s="600"/>
      <c r="AR1" s="600"/>
      <c r="AS1" s="600"/>
      <c r="AT1" s="600"/>
      <c r="AU1" s="600"/>
      <c r="AV1" s="600"/>
      <c r="AW1" s="600"/>
      <c r="AX1" s="600"/>
      <c r="AY1" s="600"/>
      <c r="AZ1" s="600"/>
      <c r="BA1" s="600"/>
      <c r="BB1" s="601"/>
    </row>
    <row r="2" spans="1:104" ht="24" customHeight="1" thickBot="1">
      <c r="A2" s="314"/>
      <c r="B2" s="596"/>
      <c r="C2" s="597"/>
      <c r="D2" s="597"/>
      <c r="E2" s="597"/>
      <c r="F2" s="597"/>
      <c r="G2" s="597"/>
      <c r="H2" s="597"/>
      <c r="I2" s="597"/>
      <c r="J2" s="597"/>
      <c r="K2" s="597"/>
      <c r="L2" s="597"/>
      <c r="M2" s="597"/>
      <c r="N2" s="598"/>
      <c r="AG2" s="1"/>
      <c r="AK2" s="866">
        <f>IF(様式1!$AL$3="","",様式1!$AL$3)</f>
        <v>2</v>
      </c>
      <c r="AL2" s="867"/>
      <c r="AM2" s="868">
        <f>IF(様式1!$AN$3="","",様式1!$AN$3)</f>
        <v>0</v>
      </c>
      <c r="AN2" s="867"/>
      <c r="AO2" s="868">
        <f>IF(様式1!$AP$3="","",様式1!$AP$3)</f>
        <v>2</v>
      </c>
      <c r="AP2" s="867"/>
      <c r="AQ2" s="868" t="str">
        <f>IF(様式1!$AR$3="","",様式1!$AR$3)</f>
        <v/>
      </c>
      <c r="AR2" s="869"/>
      <c r="AS2" s="870" t="str">
        <f>IF(様式1!$AT$3="","",様式1!$AT$3)</f>
        <v>C</v>
      </c>
      <c r="AT2" s="871"/>
      <c r="AU2" s="872" t="str">
        <f>IF(様式1!$AV$3="","",様式1!$AV$3)</f>
        <v/>
      </c>
      <c r="AV2" s="873"/>
      <c r="AW2" s="873" t="str">
        <f>IF(様式1!$AX$3="","",様式1!$AX$3)</f>
        <v/>
      </c>
      <c r="AX2" s="873"/>
      <c r="AY2" s="868" t="str">
        <f>IF(様式1!$AZ$3="","",様式1!$AZ$3)</f>
        <v/>
      </c>
      <c r="AZ2" s="867"/>
      <c r="BA2" s="868" t="str">
        <f>IF(様式1!$BB$3="","",様式1!$BB$3)</f>
        <v/>
      </c>
      <c r="BB2" s="874"/>
      <c r="CA2" s="1"/>
      <c r="CB2" s="1"/>
      <c r="CC2" s="1"/>
      <c r="CD2" s="1"/>
      <c r="CE2" s="1"/>
      <c r="CF2" s="1"/>
      <c r="CG2" s="1"/>
      <c r="CH2" s="1"/>
      <c r="CI2" s="1"/>
      <c r="CJ2" s="1"/>
      <c r="CK2" s="1"/>
      <c r="CL2" s="1"/>
      <c r="CM2" s="1"/>
      <c r="CN2" s="1"/>
      <c r="CO2" s="1"/>
      <c r="CP2" s="1"/>
      <c r="CQ2" s="1"/>
      <c r="CR2" s="1"/>
      <c r="CS2" s="1"/>
      <c r="CT2" s="1"/>
      <c r="CU2" s="1"/>
      <c r="CV2" s="1"/>
      <c r="CW2" s="1"/>
      <c r="CX2" s="1"/>
      <c r="CY2" s="1"/>
      <c r="CZ2" s="1"/>
    </row>
    <row r="5" spans="1:104" ht="20.25" customHeight="1">
      <c r="A5" s="875" t="s">
        <v>617</v>
      </c>
      <c r="B5" s="875"/>
      <c r="C5" s="875"/>
      <c r="D5" s="875"/>
      <c r="E5" s="875"/>
      <c r="F5" s="875"/>
      <c r="G5" s="875"/>
      <c r="H5" s="875"/>
      <c r="I5" s="875"/>
      <c r="J5" s="875"/>
      <c r="K5" s="875"/>
      <c r="L5" s="875"/>
      <c r="M5" s="875"/>
      <c r="N5" s="875"/>
      <c r="O5" s="875"/>
      <c r="P5" s="875"/>
      <c r="Q5" s="875"/>
      <c r="R5" s="875"/>
      <c r="S5" s="875"/>
      <c r="T5" s="875"/>
      <c r="U5" s="875"/>
      <c r="V5" s="875"/>
      <c r="W5" s="875"/>
      <c r="X5" s="875"/>
      <c r="Y5" s="875"/>
      <c r="Z5" s="875"/>
      <c r="AA5" s="875"/>
      <c r="AB5" s="875"/>
      <c r="AC5" s="875"/>
      <c r="AD5" s="875"/>
      <c r="AE5" s="875"/>
      <c r="AF5" s="875"/>
      <c r="AG5" s="875"/>
      <c r="AH5" s="875"/>
      <c r="AI5" s="875"/>
      <c r="AJ5" s="875"/>
      <c r="AK5" s="875"/>
      <c r="AL5" s="875"/>
      <c r="AM5" s="875"/>
      <c r="AN5" s="875"/>
      <c r="AO5" s="875"/>
      <c r="AP5" s="875"/>
      <c r="AQ5" s="875"/>
      <c r="AR5" s="875"/>
      <c r="AS5" s="875"/>
      <c r="AT5" s="875"/>
      <c r="AU5" s="875"/>
      <c r="AV5" s="875"/>
      <c r="AW5" s="875"/>
      <c r="AX5" s="875"/>
      <c r="AY5" s="875"/>
      <c r="AZ5" s="875"/>
      <c r="BA5" s="875"/>
      <c r="BB5" s="875"/>
      <c r="BC5" s="329"/>
    </row>
    <row r="7" spans="1:104" ht="21" customHeight="1">
      <c r="B7" s="341" t="s">
        <v>618</v>
      </c>
    </row>
    <row r="8" spans="1:104">
      <c r="B8" s="852" t="s">
        <v>447</v>
      </c>
      <c r="C8" s="853"/>
      <c r="D8" s="853"/>
      <c r="E8" s="853"/>
      <c r="F8" s="853"/>
      <c r="G8" s="853"/>
      <c r="H8" s="853"/>
      <c r="I8" s="853"/>
      <c r="J8" s="853"/>
      <c r="K8" s="853"/>
      <c r="L8" s="853"/>
      <c r="M8" s="853"/>
      <c r="N8" s="853"/>
      <c r="O8" s="853"/>
      <c r="P8" s="853"/>
      <c r="Q8" s="853"/>
      <c r="R8" s="853"/>
      <c r="S8" s="853"/>
      <c r="T8" s="853"/>
      <c r="U8" s="853"/>
      <c r="V8" s="853"/>
      <c r="W8" s="853"/>
      <c r="X8" s="853"/>
      <c r="Y8" s="853"/>
      <c r="Z8" s="853"/>
      <c r="AA8" s="853"/>
      <c r="AB8" s="853"/>
      <c r="AC8" s="853"/>
      <c r="AD8" s="853"/>
      <c r="AE8" s="853"/>
      <c r="AF8" s="853"/>
      <c r="AG8" s="853"/>
      <c r="AH8" s="854"/>
      <c r="AI8" s="861" t="s">
        <v>448</v>
      </c>
      <c r="AJ8" s="862"/>
      <c r="AK8" s="862"/>
      <c r="AL8" s="862"/>
      <c r="AM8" s="862"/>
      <c r="AN8" s="862"/>
      <c r="AO8" s="852" t="s">
        <v>449</v>
      </c>
      <c r="AP8" s="853"/>
      <c r="AQ8" s="853"/>
      <c r="AR8" s="853"/>
      <c r="AS8" s="853"/>
      <c r="AT8" s="853"/>
      <c r="AU8" s="853"/>
      <c r="AV8" s="853"/>
      <c r="AW8" s="853"/>
      <c r="AX8" s="853"/>
      <c r="AY8" s="853"/>
      <c r="AZ8" s="853"/>
      <c r="BA8" s="853"/>
      <c r="BB8" s="854"/>
    </row>
    <row r="9" spans="1:104">
      <c r="B9" s="855"/>
      <c r="C9" s="856"/>
      <c r="D9" s="856"/>
      <c r="E9" s="856"/>
      <c r="F9" s="856"/>
      <c r="G9" s="856"/>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7"/>
      <c r="AI9" s="863"/>
      <c r="AJ9" s="864"/>
      <c r="AK9" s="864"/>
      <c r="AL9" s="864"/>
      <c r="AM9" s="864"/>
      <c r="AN9" s="864"/>
      <c r="AO9" s="855"/>
      <c r="AP9" s="856"/>
      <c r="AQ9" s="856"/>
      <c r="AR9" s="856"/>
      <c r="AS9" s="856"/>
      <c r="AT9" s="856"/>
      <c r="AU9" s="856"/>
      <c r="AV9" s="856"/>
      <c r="AW9" s="856"/>
      <c r="AX9" s="856"/>
      <c r="AY9" s="856"/>
      <c r="AZ9" s="856"/>
      <c r="BA9" s="856"/>
      <c r="BB9" s="857"/>
    </row>
    <row r="10" spans="1:104">
      <c r="B10" s="858"/>
      <c r="C10" s="859"/>
      <c r="D10" s="859"/>
      <c r="E10" s="859"/>
      <c r="F10" s="859"/>
      <c r="G10" s="859"/>
      <c r="H10" s="859"/>
      <c r="I10" s="859"/>
      <c r="J10" s="859"/>
      <c r="K10" s="859"/>
      <c r="L10" s="859"/>
      <c r="M10" s="859"/>
      <c r="N10" s="859"/>
      <c r="O10" s="859"/>
      <c r="P10" s="859"/>
      <c r="Q10" s="859"/>
      <c r="R10" s="859"/>
      <c r="S10" s="859"/>
      <c r="T10" s="859"/>
      <c r="U10" s="859"/>
      <c r="V10" s="859"/>
      <c r="W10" s="859"/>
      <c r="X10" s="859"/>
      <c r="Y10" s="859"/>
      <c r="Z10" s="859"/>
      <c r="AA10" s="859"/>
      <c r="AB10" s="859"/>
      <c r="AC10" s="859"/>
      <c r="AD10" s="859"/>
      <c r="AE10" s="859"/>
      <c r="AF10" s="859"/>
      <c r="AG10" s="859"/>
      <c r="AH10" s="860"/>
      <c r="AI10" s="865"/>
      <c r="AJ10" s="865"/>
      <c r="AK10" s="865"/>
      <c r="AL10" s="865"/>
      <c r="AM10" s="865"/>
      <c r="AN10" s="865"/>
      <c r="AO10" s="858"/>
      <c r="AP10" s="859"/>
      <c r="AQ10" s="859"/>
      <c r="AR10" s="859"/>
      <c r="AS10" s="859"/>
      <c r="AT10" s="859"/>
      <c r="AU10" s="859"/>
      <c r="AV10" s="859"/>
      <c r="AW10" s="859"/>
      <c r="AX10" s="859"/>
      <c r="AY10" s="859"/>
      <c r="AZ10" s="859"/>
      <c r="BA10" s="859"/>
      <c r="BB10" s="860"/>
    </row>
    <row r="11" spans="1:104" ht="13.5" customHeight="1">
      <c r="B11" s="876" t="s">
        <v>782</v>
      </c>
      <c r="C11" s="877"/>
      <c r="D11" s="877"/>
      <c r="E11" s="877"/>
      <c r="F11" s="877"/>
      <c r="G11" s="877"/>
      <c r="H11" s="877"/>
      <c r="I11" s="877"/>
      <c r="J11" s="877"/>
      <c r="K11" s="877"/>
      <c r="L11" s="877"/>
      <c r="M11" s="877"/>
      <c r="N11" s="877"/>
      <c r="O11" s="877"/>
      <c r="P11" s="877"/>
      <c r="Q11" s="877"/>
      <c r="R11" s="877"/>
      <c r="S11" s="877"/>
      <c r="T11" s="877"/>
      <c r="U11" s="877"/>
      <c r="V11" s="877"/>
      <c r="W11" s="877"/>
      <c r="X11" s="877"/>
      <c r="Y11" s="877"/>
      <c r="Z11" s="877"/>
      <c r="AA11" s="877"/>
      <c r="AB11" s="877"/>
      <c r="AC11" s="877"/>
      <c r="AD11" s="877"/>
      <c r="AE11" s="877"/>
      <c r="AF11" s="877"/>
      <c r="AG11" s="877"/>
      <c r="AH11" s="878"/>
      <c r="AI11" s="882" t="s">
        <v>18</v>
      </c>
      <c r="AJ11" s="883"/>
      <c r="AK11" s="883"/>
      <c r="AL11" s="883"/>
      <c r="AM11" s="883"/>
      <c r="AN11" s="884"/>
      <c r="AO11" s="888" t="s">
        <v>754</v>
      </c>
      <c r="AP11" s="889"/>
      <c r="AQ11" s="889"/>
      <c r="AR11" s="889"/>
      <c r="AS11" s="889"/>
      <c r="AT11" s="889"/>
      <c r="AU11" s="889"/>
      <c r="AV11" s="889"/>
      <c r="AW11" s="889"/>
      <c r="AX11" s="889"/>
      <c r="AY11" s="889"/>
      <c r="AZ11" s="889"/>
      <c r="BA11" s="889"/>
      <c r="BB11" s="890"/>
    </row>
    <row r="12" spans="1:104">
      <c r="B12" s="879"/>
      <c r="C12" s="880"/>
      <c r="D12" s="880"/>
      <c r="E12" s="880"/>
      <c r="F12" s="880"/>
      <c r="G12" s="880"/>
      <c r="H12" s="880"/>
      <c r="I12" s="880"/>
      <c r="J12" s="880"/>
      <c r="K12" s="880"/>
      <c r="L12" s="880"/>
      <c r="M12" s="880"/>
      <c r="N12" s="880"/>
      <c r="O12" s="880"/>
      <c r="P12" s="880"/>
      <c r="Q12" s="880"/>
      <c r="R12" s="880"/>
      <c r="S12" s="880"/>
      <c r="T12" s="880"/>
      <c r="U12" s="880"/>
      <c r="V12" s="880"/>
      <c r="W12" s="880"/>
      <c r="X12" s="880"/>
      <c r="Y12" s="880"/>
      <c r="Z12" s="880"/>
      <c r="AA12" s="880"/>
      <c r="AB12" s="880"/>
      <c r="AC12" s="880"/>
      <c r="AD12" s="880"/>
      <c r="AE12" s="880"/>
      <c r="AF12" s="880"/>
      <c r="AG12" s="880"/>
      <c r="AH12" s="881"/>
      <c r="AI12" s="885"/>
      <c r="AJ12" s="886"/>
      <c r="AK12" s="886"/>
      <c r="AL12" s="886"/>
      <c r="AM12" s="886"/>
      <c r="AN12" s="887"/>
      <c r="AO12" s="891"/>
      <c r="AP12" s="892"/>
      <c r="AQ12" s="892"/>
      <c r="AR12" s="892"/>
      <c r="AS12" s="892"/>
      <c r="AT12" s="892"/>
      <c r="AU12" s="892"/>
      <c r="AV12" s="892"/>
      <c r="AW12" s="892"/>
      <c r="AX12" s="892"/>
      <c r="AY12" s="892"/>
      <c r="AZ12" s="892"/>
      <c r="BA12" s="892"/>
      <c r="BB12" s="893"/>
    </row>
    <row r="13" spans="1:104">
      <c r="B13" s="879"/>
      <c r="C13" s="880"/>
      <c r="D13" s="880"/>
      <c r="E13" s="880"/>
      <c r="F13" s="880"/>
      <c r="G13" s="880"/>
      <c r="H13" s="880"/>
      <c r="I13" s="880"/>
      <c r="J13" s="880"/>
      <c r="K13" s="880"/>
      <c r="L13" s="880"/>
      <c r="M13" s="880"/>
      <c r="N13" s="880"/>
      <c r="O13" s="880"/>
      <c r="P13" s="880"/>
      <c r="Q13" s="880"/>
      <c r="R13" s="880"/>
      <c r="S13" s="880"/>
      <c r="T13" s="880"/>
      <c r="U13" s="880"/>
      <c r="V13" s="880"/>
      <c r="W13" s="880"/>
      <c r="X13" s="880"/>
      <c r="Y13" s="880"/>
      <c r="Z13" s="880"/>
      <c r="AA13" s="880"/>
      <c r="AB13" s="880"/>
      <c r="AC13" s="880"/>
      <c r="AD13" s="880"/>
      <c r="AE13" s="880"/>
      <c r="AF13" s="880"/>
      <c r="AG13" s="880"/>
      <c r="AH13" s="881"/>
      <c r="AI13" s="885"/>
      <c r="AJ13" s="886"/>
      <c r="AK13" s="886"/>
      <c r="AL13" s="886"/>
      <c r="AM13" s="886"/>
      <c r="AN13" s="887"/>
      <c r="AO13" s="891"/>
      <c r="AP13" s="892"/>
      <c r="AQ13" s="892"/>
      <c r="AR13" s="892"/>
      <c r="AS13" s="892"/>
      <c r="AT13" s="892"/>
      <c r="AU13" s="892"/>
      <c r="AV13" s="892"/>
      <c r="AW13" s="892"/>
      <c r="AX13" s="892"/>
      <c r="AY13" s="892"/>
      <c r="AZ13" s="892"/>
      <c r="BA13" s="892"/>
      <c r="BB13" s="893"/>
    </row>
    <row r="14" spans="1:104">
      <c r="B14" s="879"/>
      <c r="C14" s="880"/>
      <c r="D14" s="880"/>
      <c r="E14" s="880"/>
      <c r="F14" s="880"/>
      <c r="G14" s="880"/>
      <c r="H14" s="880"/>
      <c r="I14" s="880"/>
      <c r="J14" s="880"/>
      <c r="K14" s="880"/>
      <c r="L14" s="880"/>
      <c r="M14" s="880"/>
      <c r="N14" s="880"/>
      <c r="O14" s="880"/>
      <c r="P14" s="880"/>
      <c r="Q14" s="880"/>
      <c r="R14" s="880"/>
      <c r="S14" s="880"/>
      <c r="T14" s="880"/>
      <c r="U14" s="880"/>
      <c r="V14" s="880"/>
      <c r="W14" s="880"/>
      <c r="X14" s="880"/>
      <c r="Y14" s="880"/>
      <c r="Z14" s="880"/>
      <c r="AA14" s="880"/>
      <c r="AB14" s="880"/>
      <c r="AC14" s="880"/>
      <c r="AD14" s="880"/>
      <c r="AE14" s="880"/>
      <c r="AF14" s="880"/>
      <c r="AG14" s="880"/>
      <c r="AH14" s="881"/>
      <c r="AI14" s="885"/>
      <c r="AJ14" s="886"/>
      <c r="AK14" s="886"/>
      <c r="AL14" s="886"/>
      <c r="AM14" s="886"/>
      <c r="AN14" s="887"/>
      <c r="AO14" s="891"/>
      <c r="AP14" s="892"/>
      <c r="AQ14" s="892"/>
      <c r="AR14" s="892"/>
      <c r="AS14" s="892"/>
      <c r="AT14" s="892"/>
      <c r="AU14" s="892"/>
      <c r="AV14" s="892"/>
      <c r="AW14" s="892"/>
      <c r="AX14" s="892"/>
      <c r="AY14" s="892"/>
      <c r="AZ14" s="892"/>
      <c r="BA14" s="892"/>
      <c r="BB14" s="893"/>
    </row>
    <row r="15" spans="1:104">
      <c r="B15" s="879"/>
      <c r="C15" s="880"/>
      <c r="D15" s="880"/>
      <c r="E15" s="880"/>
      <c r="F15" s="880"/>
      <c r="G15" s="880"/>
      <c r="H15" s="880"/>
      <c r="I15" s="880"/>
      <c r="J15" s="880"/>
      <c r="K15" s="880"/>
      <c r="L15" s="880"/>
      <c r="M15" s="880"/>
      <c r="N15" s="880"/>
      <c r="O15" s="880"/>
      <c r="P15" s="880"/>
      <c r="Q15" s="880"/>
      <c r="R15" s="880"/>
      <c r="S15" s="880"/>
      <c r="T15" s="880"/>
      <c r="U15" s="880"/>
      <c r="V15" s="880"/>
      <c r="W15" s="880"/>
      <c r="X15" s="880"/>
      <c r="Y15" s="880"/>
      <c r="Z15" s="880"/>
      <c r="AA15" s="880"/>
      <c r="AB15" s="880"/>
      <c r="AC15" s="880"/>
      <c r="AD15" s="880"/>
      <c r="AE15" s="880"/>
      <c r="AF15" s="880"/>
      <c r="AG15" s="880"/>
      <c r="AH15" s="881"/>
      <c r="AI15" s="885"/>
      <c r="AJ15" s="886"/>
      <c r="AK15" s="886"/>
      <c r="AL15" s="886"/>
      <c r="AM15" s="886"/>
      <c r="AN15" s="887"/>
      <c r="AO15" s="891"/>
      <c r="AP15" s="892"/>
      <c r="AQ15" s="892"/>
      <c r="AR15" s="892"/>
      <c r="AS15" s="892"/>
      <c r="AT15" s="892"/>
      <c r="AU15" s="892"/>
      <c r="AV15" s="892"/>
      <c r="AW15" s="892"/>
      <c r="AX15" s="892"/>
      <c r="AY15" s="892"/>
      <c r="AZ15" s="892"/>
      <c r="BA15" s="892"/>
      <c r="BB15" s="893"/>
    </row>
    <row r="16" spans="1:104">
      <c r="B16" s="879"/>
      <c r="C16" s="880"/>
      <c r="D16" s="880"/>
      <c r="E16" s="880"/>
      <c r="F16" s="880"/>
      <c r="G16" s="880"/>
      <c r="H16" s="880"/>
      <c r="I16" s="880"/>
      <c r="J16" s="880"/>
      <c r="K16" s="880"/>
      <c r="L16" s="880"/>
      <c r="M16" s="880"/>
      <c r="N16" s="880"/>
      <c r="O16" s="880"/>
      <c r="P16" s="880"/>
      <c r="Q16" s="880"/>
      <c r="R16" s="880"/>
      <c r="S16" s="880"/>
      <c r="T16" s="880"/>
      <c r="U16" s="880"/>
      <c r="V16" s="880"/>
      <c r="W16" s="880"/>
      <c r="X16" s="880"/>
      <c r="Y16" s="880"/>
      <c r="Z16" s="880"/>
      <c r="AA16" s="880"/>
      <c r="AB16" s="880"/>
      <c r="AC16" s="880"/>
      <c r="AD16" s="880"/>
      <c r="AE16" s="880"/>
      <c r="AF16" s="880"/>
      <c r="AG16" s="880"/>
      <c r="AH16" s="881"/>
      <c r="AI16" s="885"/>
      <c r="AJ16" s="886"/>
      <c r="AK16" s="886"/>
      <c r="AL16" s="886"/>
      <c r="AM16" s="886"/>
      <c r="AN16" s="887"/>
      <c r="AO16" s="891"/>
      <c r="AP16" s="892"/>
      <c r="AQ16" s="892"/>
      <c r="AR16" s="892"/>
      <c r="AS16" s="892"/>
      <c r="AT16" s="892"/>
      <c r="AU16" s="892"/>
      <c r="AV16" s="892"/>
      <c r="AW16" s="892"/>
      <c r="AX16" s="892"/>
      <c r="AY16" s="892"/>
      <c r="AZ16" s="892"/>
      <c r="BA16" s="892"/>
      <c r="BB16" s="893"/>
    </row>
    <row r="17" spans="2:54" s="488" customFormat="1">
      <c r="B17" s="879"/>
      <c r="C17" s="880"/>
      <c r="D17" s="880"/>
      <c r="E17" s="880"/>
      <c r="F17" s="880"/>
      <c r="G17" s="880"/>
      <c r="H17" s="880"/>
      <c r="I17" s="880"/>
      <c r="J17" s="880"/>
      <c r="K17" s="880"/>
      <c r="L17" s="880"/>
      <c r="M17" s="880"/>
      <c r="N17" s="880"/>
      <c r="O17" s="880"/>
      <c r="P17" s="880"/>
      <c r="Q17" s="880"/>
      <c r="R17" s="880"/>
      <c r="S17" s="880"/>
      <c r="T17" s="880"/>
      <c r="U17" s="880"/>
      <c r="V17" s="880"/>
      <c r="W17" s="880"/>
      <c r="X17" s="880"/>
      <c r="Y17" s="880"/>
      <c r="Z17" s="880"/>
      <c r="AA17" s="880"/>
      <c r="AB17" s="880"/>
      <c r="AC17" s="880"/>
      <c r="AD17" s="880"/>
      <c r="AE17" s="880"/>
      <c r="AF17" s="880"/>
      <c r="AG17" s="880"/>
      <c r="AH17" s="881"/>
      <c r="AI17" s="885"/>
      <c r="AJ17" s="886"/>
      <c r="AK17" s="886"/>
      <c r="AL17" s="886"/>
      <c r="AM17" s="886"/>
      <c r="AN17" s="887"/>
      <c r="AO17" s="891"/>
      <c r="AP17" s="892"/>
      <c r="AQ17" s="892"/>
      <c r="AR17" s="892"/>
      <c r="AS17" s="892"/>
      <c r="AT17" s="892"/>
      <c r="AU17" s="892"/>
      <c r="AV17" s="892"/>
      <c r="AW17" s="892"/>
      <c r="AX17" s="892"/>
      <c r="AY17" s="892"/>
      <c r="AZ17" s="892"/>
      <c r="BA17" s="892"/>
      <c r="BB17" s="893"/>
    </row>
    <row r="18" spans="2:54" ht="13.5" customHeight="1">
      <c r="B18" s="876" t="s">
        <v>781</v>
      </c>
      <c r="C18" s="877"/>
      <c r="D18" s="877"/>
      <c r="E18" s="877"/>
      <c r="F18" s="877"/>
      <c r="G18" s="877"/>
      <c r="H18" s="877"/>
      <c r="I18" s="877"/>
      <c r="J18" s="877"/>
      <c r="K18" s="877"/>
      <c r="L18" s="877"/>
      <c r="M18" s="877"/>
      <c r="N18" s="877"/>
      <c r="O18" s="877"/>
      <c r="P18" s="877"/>
      <c r="Q18" s="877"/>
      <c r="R18" s="877"/>
      <c r="S18" s="877"/>
      <c r="T18" s="877"/>
      <c r="U18" s="877"/>
      <c r="V18" s="877"/>
      <c r="W18" s="877"/>
      <c r="X18" s="877"/>
      <c r="Y18" s="877"/>
      <c r="Z18" s="877"/>
      <c r="AA18" s="877"/>
      <c r="AB18" s="877"/>
      <c r="AC18" s="877"/>
      <c r="AD18" s="877"/>
      <c r="AE18" s="877"/>
      <c r="AF18" s="877"/>
      <c r="AG18" s="877"/>
      <c r="AH18" s="878"/>
      <c r="AI18" s="894" t="s">
        <v>35</v>
      </c>
      <c r="AJ18" s="883"/>
      <c r="AK18" s="883"/>
      <c r="AL18" s="883"/>
      <c r="AM18" s="883"/>
      <c r="AN18" s="884"/>
      <c r="AO18" s="895" t="s">
        <v>178</v>
      </c>
      <c r="AP18" s="896"/>
      <c r="AQ18" s="896"/>
      <c r="AR18" s="896"/>
      <c r="AS18" s="896"/>
      <c r="AT18" s="896"/>
      <c r="AU18" s="896"/>
      <c r="AV18" s="896"/>
      <c r="AW18" s="896"/>
      <c r="AX18" s="896"/>
      <c r="AY18" s="896"/>
      <c r="AZ18" s="896"/>
      <c r="BA18" s="896"/>
      <c r="BB18" s="897"/>
    </row>
    <row r="19" spans="2:54">
      <c r="B19" s="879"/>
      <c r="C19" s="880"/>
      <c r="D19" s="880"/>
      <c r="E19" s="880"/>
      <c r="F19" s="880"/>
      <c r="G19" s="880"/>
      <c r="H19" s="880"/>
      <c r="I19" s="880"/>
      <c r="J19" s="880"/>
      <c r="K19" s="880"/>
      <c r="L19" s="880"/>
      <c r="M19" s="880"/>
      <c r="N19" s="880"/>
      <c r="O19" s="880"/>
      <c r="P19" s="880"/>
      <c r="Q19" s="880"/>
      <c r="R19" s="880"/>
      <c r="S19" s="880"/>
      <c r="T19" s="880"/>
      <c r="U19" s="880"/>
      <c r="V19" s="880"/>
      <c r="W19" s="880"/>
      <c r="X19" s="880"/>
      <c r="Y19" s="880"/>
      <c r="Z19" s="880"/>
      <c r="AA19" s="880"/>
      <c r="AB19" s="880"/>
      <c r="AC19" s="880"/>
      <c r="AD19" s="880"/>
      <c r="AE19" s="880"/>
      <c r="AF19" s="880"/>
      <c r="AG19" s="880"/>
      <c r="AH19" s="881"/>
      <c r="AI19" s="885"/>
      <c r="AJ19" s="886"/>
      <c r="AK19" s="886"/>
      <c r="AL19" s="886"/>
      <c r="AM19" s="886"/>
      <c r="AN19" s="887"/>
      <c r="AO19" s="898"/>
      <c r="AP19" s="899"/>
      <c r="AQ19" s="899"/>
      <c r="AR19" s="899"/>
      <c r="AS19" s="899"/>
      <c r="AT19" s="899"/>
      <c r="AU19" s="899"/>
      <c r="AV19" s="899"/>
      <c r="AW19" s="899"/>
      <c r="AX19" s="899"/>
      <c r="AY19" s="899"/>
      <c r="AZ19" s="899"/>
      <c r="BA19" s="899"/>
      <c r="BB19" s="900"/>
    </row>
    <row r="20" spans="2:54">
      <c r="B20" s="879"/>
      <c r="C20" s="880"/>
      <c r="D20" s="880"/>
      <c r="E20" s="880"/>
      <c r="F20" s="880"/>
      <c r="G20" s="880"/>
      <c r="H20" s="880"/>
      <c r="I20" s="880"/>
      <c r="J20" s="880"/>
      <c r="K20" s="880"/>
      <c r="L20" s="880"/>
      <c r="M20" s="880"/>
      <c r="N20" s="880"/>
      <c r="O20" s="880"/>
      <c r="P20" s="880"/>
      <c r="Q20" s="880"/>
      <c r="R20" s="880"/>
      <c r="S20" s="880"/>
      <c r="T20" s="880"/>
      <c r="U20" s="880"/>
      <c r="V20" s="880"/>
      <c r="W20" s="880"/>
      <c r="X20" s="880"/>
      <c r="Y20" s="880"/>
      <c r="Z20" s="880"/>
      <c r="AA20" s="880"/>
      <c r="AB20" s="880"/>
      <c r="AC20" s="880"/>
      <c r="AD20" s="880"/>
      <c r="AE20" s="880"/>
      <c r="AF20" s="880"/>
      <c r="AG20" s="880"/>
      <c r="AH20" s="881"/>
      <c r="AI20" s="885"/>
      <c r="AJ20" s="886"/>
      <c r="AK20" s="886"/>
      <c r="AL20" s="886"/>
      <c r="AM20" s="886"/>
      <c r="AN20" s="887"/>
      <c r="AO20" s="898"/>
      <c r="AP20" s="899"/>
      <c r="AQ20" s="899"/>
      <c r="AR20" s="899"/>
      <c r="AS20" s="899"/>
      <c r="AT20" s="899"/>
      <c r="AU20" s="899"/>
      <c r="AV20" s="899"/>
      <c r="AW20" s="899"/>
      <c r="AX20" s="899"/>
      <c r="AY20" s="899"/>
      <c r="AZ20" s="899"/>
      <c r="BA20" s="899"/>
      <c r="BB20" s="900"/>
    </row>
    <row r="21" spans="2:54" ht="13.5" customHeight="1">
      <c r="B21" s="879"/>
      <c r="C21" s="880"/>
      <c r="D21" s="880"/>
      <c r="E21" s="880"/>
      <c r="F21" s="880"/>
      <c r="G21" s="880"/>
      <c r="H21" s="880"/>
      <c r="I21" s="880"/>
      <c r="J21" s="880"/>
      <c r="K21" s="880"/>
      <c r="L21" s="880"/>
      <c r="M21" s="880"/>
      <c r="N21" s="880"/>
      <c r="O21" s="880"/>
      <c r="P21" s="880"/>
      <c r="Q21" s="880"/>
      <c r="R21" s="880"/>
      <c r="S21" s="880"/>
      <c r="T21" s="880"/>
      <c r="U21" s="880"/>
      <c r="V21" s="880"/>
      <c r="W21" s="880"/>
      <c r="X21" s="880"/>
      <c r="Y21" s="880"/>
      <c r="Z21" s="880"/>
      <c r="AA21" s="880"/>
      <c r="AB21" s="880"/>
      <c r="AC21" s="880"/>
      <c r="AD21" s="880"/>
      <c r="AE21" s="880"/>
      <c r="AF21" s="880"/>
      <c r="AG21" s="880"/>
      <c r="AH21" s="881"/>
      <c r="AI21" s="885"/>
      <c r="AJ21" s="886"/>
      <c r="AK21" s="886"/>
      <c r="AL21" s="886"/>
      <c r="AM21" s="886"/>
      <c r="AN21" s="887"/>
      <c r="AO21" s="898"/>
      <c r="AP21" s="899"/>
      <c r="AQ21" s="899"/>
      <c r="AR21" s="899"/>
      <c r="AS21" s="899"/>
      <c r="AT21" s="899"/>
      <c r="AU21" s="899"/>
      <c r="AV21" s="899"/>
      <c r="AW21" s="899"/>
      <c r="AX21" s="899"/>
      <c r="AY21" s="899"/>
      <c r="AZ21" s="899"/>
      <c r="BA21" s="899"/>
      <c r="BB21" s="900"/>
    </row>
    <row r="22" spans="2:54" ht="13.5" customHeight="1">
      <c r="B22" s="879"/>
      <c r="C22" s="880"/>
      <c r="D22" s="880"/>
      <c r="E22" s="880"/>
      <c r="F22" s="880"/>
      <c r="G22" s="880"/>
      <c r="H22" s="880"/>
      <c r="I22" s="880"/>
      <c r="J22" s="880"/>
      <c r="K22" s="880"/>
      <c r="L22" s="880"/>
      <c r="M22" s="880"/>
      <c r="N22" s="880"/>
      <c r="O22" s="880"/>
      <c r="P22" s="880"/>
      <c r="Q22" s="880"/>
      <c r="R22" s="880"/>
      <c r="S22" s="880"/>
      <c r="T22" s="880"/>
      <c r="U22" s="880"/>
      <c r="V22" s="880"/>
      <c r="W22" s="880"/>
      <c r="X22" s="880"/>
      <c r="Y22" s="880"/>
      <c r="Z22" s="880"/>
      <c r="AA22" s="880"/>
      <c r="AB22" s="880"/>
      <c r="AC22" s="880"/>
      <c r="AD22" s="880"/>
      <c r="AE22" s="880"/>
      <c r="AF22" s="880"/>
      <c r="AG22" s="880"/>
      <c r="AH22" s="881"/>
      <c r="AI22" s="885"/>
      <c r="AJ22" s="886"/>
      <c r="AK22" s="886"/>
      <c r="AL22" s="886"/>
      <c r="AM22" s="886"/>
      <c r="AN22" s="887"/>
      <c r="AO22" s="898"/>
      <c r="AP22" s="899"/>
      <c r="AQ22" s="899"/>
      <c r="AR22" s="899"/>
      <c r="AS22" s="899"/>
      <c r="AT22" s="899"/>
      <c r="AU22" s="899"/>
      <c r="AV22" s="899"/>
      <c r="AW22" s="899"/>
      <c r="AX22" s="899"/>
      <c r="AY22" s="899"/>
      <c r="AZ22" s="899"/>
      <c r="BA22" s="899"/>
      <c r="BB22" s="900"/>
    </row>
    <row r="23" spans="2:54">
      <c r="B23" s="879"/>
      <c r="C23" s="880"/>
      <c r="D23" s="880"/>
      <c r="E23" s="880"/>
      <c r="F23" s="880"/>
      <c r="G23" s="880"/>
      <c r="H23" s="880"/>
      <c r="I23" s="880"/>
      <c r="J23" s="880"/>
      <c r="K23" s="880"/>
      <c r="L23" s="880"/>
      <c r="M23" s="880"/>
      <c r="N23" s="880"/>
      <c r="O23" s="880"/>
      <c r="P23" s="880"/>
      <c r="Q23" s="880"/>
      <c r="R23" s="880"/>
      <c r="S23" s="880"/>
      <c r="T23" s="880"/>
      <c r="U23" s="880"/>
      <c r="V23" s="880"/>
      <c r="W23" s="880"/>
      <c r="X23" s="880"/>
      <c r="Y23" s="880"/>
      <c r="Z23" s="880"/>
      <c r="AA23" s="880"/>
      <c r="AB23" s="880"/>
      <c r="AC23" s="880"/>
      <c r="AD23" s="880"/>
      <c r="AE23" s="880"/>
      <c r="AF23" s="880"/>
      <c r="AG23" s="880"/>
      <c r="AH23" s="881"/>
      <c r="AI23" s="885"/>
      <c r="AJ23" s="886"/>
      <c r="AK23" s="886"/>
      <c r="AL23" s="886"/>
      <c r="AM23" s="886"/>
      <c r="AN23" s="887"/>
      <c r="AO23" s="898"/>
      <c r="AP23" s="899"/>
      <c r="AQ23" s="899"/>
      <c r="AR23" s="899"/>
      <c r="AS23" s="899"/>
      <c r="AT23" s="899"/>
      <c r="AU23" s="899"/>
      <c r="AV23" s="899"/>
      <c r="AW23" s="899"/>
      <c r="AX23" s="899"/>
      <c r="AY23" s="899"/>
      <c r="AZ23" s="899"/>
      <c r="BA23" s="899"/>
      <c r="BB23" s="900"/>
    </row>
    <row r="24" spans="2:54">
      <c r="B24" s="879"/>
      <c r="C24" s="880"/>
      <c r="D24" s="880"/>
      <c r="E24" s="880"/>
      <c r="F24" s="880"/>
      <c r="G24" s="880"/>
      <c r="H24" s="880"/>
      <c r="I24" s="880"/>
      <c r="J24" s="880"/>
      <c r="K24" s="880"/>
      <c r="L24" s="880"/>
      <c r="M24" s="880"/>
      <c r="N24" s="880"/>
      <c r="O24" s="880"/>
      <c r="P24" s="880"/>
      <c r="Q24" s="880"/>
      <c r="R24" s="880"/>
      <c r="S24" s="880"/>
      <c r="T24" s="880"/>
      <c r="U24" s="880"/>
      <c r="V24" s="880"/>
      <c r="W24" s="880"/>
      <c r="X24" s="880"/>
      <c r="Y24" s="880"/>
      <c r="Z24" s="880"/>
      <c r="AA24" s="880"/>
      <c r="AB24" s="880"/>
      <c r="AC24" s="880"/>
      <c r="AD24" s="880"/>
      <c r="AE24" s="880"/>
      <c r="AF24" s="880"/>
      <c r="AG24" s="880"/>
      <c r="AH24" s="881"/>
      <c r="AI24" s="885"/>
      <c r="AJ24" s="886"/>
      <c r="AK24" s="886"/>
      <c r="AL24" s="886"/>
      <c r="AM24" s="886"/>
      <c r="AN24" s="887"/>
      <c r="AO24" s="898"/>
      <c r="AP24" s="899"/>
      <c r="AQ24" s="899"/>
      <c r="AR24" s="899"/>
      <c r="AS24" s="899"/>
      <c r="AT24" s="899"/>
      <c r="AU24" s="899"/>
      <c r="AV24" s="899"/>
      <c r="AW24" s="899"/>
      <c r="AX24" s="899"/>
      <c r="AY24" s="899"/>
      <c r="AZ24" s="899"/>
      <c r="BA24" s="899"/>
      <c r="BB24" s="900"/>
    </row>
    <row r="25" spans="2:54">
      <c r="B25" s="879"/>
      <c r="C25" s="880"/>
      <c r="D25" s="880"/>
      <c r="E25" s="880"/>
      <c r="F25" s="880"/>
      <c r="G25" s="880"/>
      <c r="H25" s="880"/>
      <c r="I25" s="880"/>
      <c r="J25" s="880"/>
      <c r="K25" s="880"/>
      <c r="L25" s="880"/>
      <c r="M25" s="880"/>
      <c r="N25" s="880"/>
      <c r="O25" s="880"/>
      <c r="P25" s="880"/>
      <c r="Q25" s="880"/>
      <c r="R25" s="880"/>
      <c r="S25" s="880"/>
      <c r="T25" s="880"/>
      <c r="U25" s="880"/>
      <c r="V25" s="880"/>
      <c r="W25" s="880"/>
      <c r="X25" s="880"/>
      <c r="Y25" s="880"/>
      <c r="Z25" s="880"/>
      <c r="AA25" s="880"/>
      <c r="AB25" s="880"/>
      <c r="AC25" s="880"/>
      <c r="AD25" s="880"/>
      <c r="AE25" s="880"/>
      <c r="AF25" s="880"/>
      <c r="AG25" s="880"/>
      <c r="AH25" s="881"/>
      <c r="AI25" s="885"/>
      <c r="AJ25" s="886"/>
      <c r="AK25" s="886"/>
      <c r="AL25" s="886"/>
      <c r="AM25" s="886"/>
      <c r="AN25" s="887"/>
      <c r="AO25" s="898"/>
      <c r="AP25" s="899"/>
      <c r="AQ25" s="899"/>
      <c r="AR25" s="899"/>
      <c r="AS25" s="899"/>
      <c r="AT25" s="899"/>
      <c r="AU25" s="899"/>
      <c r="AV25" s="899"/>
      <c r="AW25" s="899"/>
      <c r="AX25" s="899"/>
      <c r="AY25" s="899"/>
      <c r="AZ25" s="899"/>
      <c r="BA25" s="899"/>
      <c r="BB25" s="900"/>
    </row>
    <row r="26" spans="2:54" ht="13.5" customHeight="1">
      <c r="B26" s="876" t="s">
        <v>503</v>
      </c>
      <c r="C26" s="877"/>
      <c r="D26" s="877"/>
      <c r="E26" s="877"/>
      <c r="F26" s="877"/>
      <c r="G26" s="877"/>
      <c r="H26" s="877"/>
      <c r="I26" s="877"/>
      <c r="J26" s="877"/>
      <c r="K26" s="877"/>
      <c r="L26" s="877"/>
      <c r="M26" s="877"/>
      <c r="N26" s="877"/>
      <c r="O26" s="877"/>
      <c r="P26" s="877"/>
      <c r="Q26" s="877"/>
      <c r="R26" s="877"/>
      <c r="S26" s="877"/>
      <c r="T26" s="877"/>
      <c r="U26" s="877"/>
      <c r="V26" s="877"/>
      <c r="W26" s="877"/>
      <c r="X26" s="877"/>
      <c r="Y26" s="877"/>
      <c r="Z26" s="877"/>
      <c r="AA26" s="877"/>
      <c r="AB26" s="877"/>
      <c r="AC26" s="877"/>
      <c r="AD26" s="877"/>
      <c r="AE26" s="877"/>
      <c r="AF26" s="877"/>
      <c r="AG26" s="877"/>
      <c r="AH26" s="878"/>
      <c r="AI26" s="894" t="s">
        <v>35</v>
      </c>
      <c r="AJ26" s="883"/>
      <c r="AK26" s="883"/>
      <c r="AL26" s="883"/>
      <c r="AM26" s="883"/>
      <c r="AN26" s="884"/>
      <c r="AO26" s="876" t="s">
        <v>502</v>
      </c>
      <c r="AP26" s="877"/>
      <c r="AQ26" s="877"/>
      <c r="AR26" s="877"/>
      <c r="AS26" s="877"/>
      <c r="AT26" s="877"/>
      <c r="AU26" s="877"/>
      <c r="AV26" s="877"/>
      <c r="AW26" s="877"/>
      <c r="AX26" s="877"/>
      <c r="AY26" s="877"/>
      <c r="AZ26" s="877"/>
      <c r="BA26" s="877"/>
      <c r="BB26" s="878"/>
    </row>
    <row r="27" spans="2:54">
      <c r="B27" s="879"/>
      <c r="C27" s="880"/>
      <c r="D27" s="880"/>
      <c r="E27" s="880"/>
      <c r="F27" s="880"/>
      <c r="G27" s="880"/>
      <c r="H27" s="880"/>
      <c r="I27" s="880"/>
      <c r="J27" s="880"/>
      <c r="K27" s="880"/>
      <c r="L27" s="880"/>
      <c r="M27" s="880"/>
      <c r="N27" s="880"/>
      <c r="O27" s="880"/>
      <c r="P27" s="880"/>
      <c r="Q27" s="880"/>
      <c r="R27" s="880"/>
      <c r="S27" s="880"/>
      <c r="T27" s="880"/>
      <c r="U27" s="880"/>
      <c r="V27" s="880"/>
      <c r="W27" s="880"/>
      <c r="X27" s="880"/>
      <c r="Y27" s="880"/>
      <c r="Z27" s="880"/>
      <c r="AA27" s="880"/>
      <c r="AB27" s="880"/>
      <c r="AC27" s="880"/>
      <c r="AD27" s="880"/>
      <c r="AE27" s="880"/>
      <c r="AF27" s="880"/>
      <c r="AG27" s="880"/>
      <c r="AH27" s="881"/>
      <c r="AI27" s="885"/>
      <c r="AJ27" s="886"/>
      <c r="AK27" s="886"/>
      <c r="AL27" s="886"/>
      <c r="AM27" s="886"/>
      <c r="AN27" s="887"/>
      <c r="AO27" s="879"/>
      <c r="AP27" s="880"/>
      <c r="AQ27" s="880"/>
      <c r="AR27" s="880"/>
      <c r="AS27" s="880"/>
      <c r="AT27" s="880"/>
      <c r="AU27" s="880"/>
      <c r="AV27" s="880"/>
      <c r="AW27" s="880"/>
      <c r="AX27" s="880"/>
      <c r="AY27" s="880"/>
      <c r="AZ27" s="880"/>
      <c r="BA27" s="880"/>
      <c r="BB27" s="881"/>
    </row>
    <row r="28" spans="2:54">
      <c r="B28" s="879"/>
      <c r="C28" s="880"/>
      <c r="D28" s="880"/>
      <c r="E28" s="880"/>
      <c r="F28" s="880"/>
      <c r="G28" s="880"/>
      <c r="H28" s="880"/>
      <c r="I28" s="880"/>
      <c r="J28" s="880"/>
      <c r="K28" s="880"/>
      <c r="L28" s="880"/>
      <c r="M28" s="880"/>
      <c r="N28" s="880"/>
      <c r="O28" s="880"/>
      <c r="P28" s="880"/>
      <c r="Q28" s="880"/>
      <c r="R28" s="880"/>
      <c r="S28" s="880"/>
      <c r="T28" s="880"/>
      <c r="U28" s="880"/>
      <c r="V28" s="880"/>
      <c r="W28" s="880"/>
      <c r="X28" s="880"/>
      <c r="Y28" s="880"/>
      <c r="Z28" s="880"/>
      <c r="AA28" s="880"/>
      <c r="AB28" s="880"/>
      <c r="AC28" s="880"/>
      <c r="AD28" s="880"/>
      <c r="AE28" s="880"/>
      <c r="AF28" s="880"/>
      <c r="AG28" s="880"/>
      <c r="AH28" s="881"/>
      <c r="AI28" s="885"/>
      <c r="AJ28" s="886"/>
      <c r="AK28" s="886"/>
      <c r="AL28" s="886"/>
      <c r="AM28" s="886"/>
      <c r="AN28" s="887"/>
      <c r="AO28" s="879"/>
      <c r="AP28" s="880"/>
      <c r="AQ28" s="880"/>
      <c r="AR28" s="880"/>
      <c r="AS28" s="880"/>
      <c r="AT28" s="880"/>
      <c r="AU28" s="880"/>
      <c r="AV28" s="880"/>
      <c r="AW28" s="880"/>
      <c r="AX28" s="880"/>
      <c r="AY28" s="880"/>
      <c r="AZ28" s="880"/>
      <c r="BA28" s="880"/>
      <c r="BB28" s="881"/>
    </row>
    <row r="29" spans="2:54">
      <c r="B29" s="879"/>
      <c r="C29" s="880"/>
      <c r="D29" s="880"/>
      <c r="E29" s="880"/>
      <c r="F29" s="880"/>
      <c r="G29" s="880"/>
      <c r="H29" s="880"/>
      <c r="I29" s="880"/>
      <c r="J29" s="880"/>
      <c r="K29" s="880"/>
      <c r="L29" s="880"/>
      <c r="M29" s="880"/>
      <c r="N29" s="880"/>
      <c r="O29" s="880"/>
      <c r="P29" s="880"/>
      <c r="Q29" s="880"/>
      <c r="R29" s="880"/>
      <c r="S29" s="880"/>
      <c r="T29" s="880"/>
      <c r="U29" s="880"/>
      <c r="V29" s="880"/>
      <c r="W29" s="880"/>
      <c r="X29" s="880"/>
      <c r="Y29" s="880"/>
      <c r="Z29" s="880"/>
      <c r="AA29" s="880"/>
      <c r="AB29" s="880"/>
      <c r="AC29" s="880"/>
      <c r="AD29" s="880"/>
      <c r="AE29" s="880"/>
      <c r="AF29" s="880"/>
      <c r="AG29" s="880"/>
      <c r="AH29" s="881"/>
      <c r="AI29" s="885"/>
      <c r="AJ29" s="886"/>
      <c r="AK29" s="886"/>
      <c r="AL29" s="886"/>
      <c r="AM29" s="886"/>
      <c r="AN29" s="887"/>
      <c r="AO29" s="879"/>
      <c r="AP29" s="880"/>
      <c r="AQ29" s="880"/>
      <c r="AR29" s="880"/>
      <c r="AS29" s="880"/>
      <c r="AT29" s="880"/>
      <c r="AU29" s="880"/>
      <c r="AV29" s="880"/>
      <c r="AW29" s="880"/>
      <c r="AX29" s="880"/>
      <c r="AY29" s="880"/>
      <c r="AZ29" s="880"/>
      <c r="BA29" s="880"/>
      <c r="BB29" s="881"/>
    </row>
    <row r="30" spans="2:54">
      <c r="B30" s="879"/>
      <c r="C30" s="880"/>
      <c r="D30" s="880"/>
      <c r="E30" s="880"/>
      <c r="F30" s="880"/>
      <c r="G30" s="880"/>
      <c r="H30" s="880"/>
      <c r="I30" s="880"/>
      <c r="J30" s="880"/>
      <c r="K30" s="880"/>
      <c r="L30" s="880"/>
      <c r="M30" s="880"/>
      <c r="N30" s="880"/>
      <c r="O30" s="880"/>
      <c r="P30" s="880"/>
      <c r="Q30" s="880"/>
      <c r="R30" s="880"/>
      <c r="S30" s="880"/>
      <c r="T30" s="880"/>
      <c r="U30" s="880"/>
      <c r="V30" s="880"/>
      <c r="W30" s="880"/>
      <c r="X30" s="880"/>
      <c r="Y30" s="880"/>
      <c r="Z30" s="880"/>
      <c r="AA30" s="880"/>
      <c r="AB30" s="880"/>
      <c r="AC30" s="880"/>
      <c r="AD30" s="880"/>
      <c r="AE30" s="880"/>
      <c r="AF30" s="880"/>
      <c r="AG30" s="880"/>
      <c r="AH30" s="881"/>
      <c r="AI30" s="885"/>
      <c r="AJ30" s="886"/>
      <c r="AK30" s="886"/>
      <c r="AL30" s="886"/>
      <c r="AM30" s="886"/>
      <c r="AN30" s="887"/>
      <c r="AO30" s="879"/>
      <c r="AP30" s="880"/>
      <c r="AQ30" s="880"/>
      <c r="AR30" s="880"/>
      <c r="AS30" s="880"/>
      <c r="AT30" s="880"/>
      <c r="AU30" s="880"/>
      <c r="AV30" s="880"/>
      <c r="AW30" s="880"/>
      <c r="AX30" s="880"/>
      <c r="AY30" s="880"/>
      <c r="AZ30" s="880"/>
      <c r="BA30" s="880"/>
      <c r="BB30" s="881"/>
    </row>
    <row r="31" spans="2:54">
      <c r="B31" s="879"/>
      <c r="C31" s="880"/>
      <c r="D31" s="880"/>
      <c r="E31" s="880"/>
      <c r="F31" s="880"/>
      <c r="G31" s="880"/>
      <c r="H31" s="880"/>
      <c r="I31" s="880"/>
      <c r="J31" s="880"/>
      <c r="K31" s="880"/>
      <c r="L31" s="880"/>
      <c r="M31" s="880"/>
      <c r="N31" s="880"/>
      <c r="O31" s="880"/>
      <c r="P31" s="880"/>
      <c r="Q31" s="880"/>
      <c r="R31" s="880"/>
      <c r="S31" s="880"/>
      <c r="T31" s="880"/>
      <c r="U31" s="880"/>
      <c r="V31" s="880"/>
      <c r="W31" s="880"/>
      <c r="X31" s="880"/>
      <c r="Y31" s="880"/>
      <c r="Z31" s="880"/>
      <c r="AA31" s="880"/>
      <c r="AB31" s="880"/>
      <c r="AC31" s="880"/>
      <c r="AD31" s="880"/>
      <c r="AE31" s="880"/>
      <c r="AF31" s="880"/>
      <c r="AG31" s="880"/>
      <c r="AH31" s="881"/>
      <c r="AI31" s="885"/>
      <c r="AJ31" s="886"/>
      <c r="AK31" s="886"/>
      <c r="AL31" s="886"/>
      <c r="AM31" s="886"/>
      <c r="AN31" s="887"/>
      <c r="AO31" s="879"/>
      <c r="AP31" s="880"/>
      <c r="AQ31" s="880"/>
      <c r="AR31" s="880"/>
      <c r="AS31" s="880"/>
      <c r="AT31" s="880"/>
      <c r="AU31" s="880"/>
      <c r="AV31" s="880"/>
      <c r="AW31" s="880"/>
      <c r="AX31" s="880"/>
      <c r="AY31" s="880"/>
      <c r="AZ31" s="880"/>
      <c r="BA31" s="880"/>
      <c r="BB31" s="881"/>
    </row>
    <row r="32" spans="2:54" ht="13.5" customHeight="1">
      <c r="B32" s="876" t="s">
        <v>504</v>
      </c>
      <c r="C32" s="877"/>
      <c r="D32" s="877"/>
      <c r="E32" s="877"/>
      <c r="F32" s="877"/>
      <c r="G32" s="877"/>
      <c r="H32" s="877"/>
      <c r="I32" s="877"/>
      <c r="J32" s="877"/>
      <c r="K32" s="877"/>
      <c r="L32" s="877"/>
      <c r="M32" s="877"/>
      <c r="N32" s="877"/>
      <c r="O32" s="877"/>
      <c r="P32" s="877"/>
      <c r="Q32" s="877"/>
      <c r="R32" s="877"/>
      <c r="S32" s="877"/>
      <c r="T32" s="877"/>
      <c r="U32" s="877"/>
      <c r="V32" s="877"/>
      <c r="W32" s="877"/>
      <c r="X32" s="877"/>
      <c r="Y32" s="877"/>
      <c r="Z32" s="877"/>
      <c r="AA32" s="877"/>
      <c r="AB32" s="877"/>
      <c r="AC32" s="877"/>
      <c r="AD32" s="877"/>
      <c r="AE32" s="877"/>
      <c r="AF32" s="877"/>
      <c r="AG32" s="877"/>
      <c r="AH32" s="878"/>
      <c r="AI32" s="894" t="s">
        <v>35</v>
      </c>
      <c r="AJ32" s="883"/>
      <c r="AK32" s="883"/>
      <c r="AL32" s="883"/>
      <c r="AM32" s="883"/>
      <c r="AN32" s="884"/>
      <c r="AO32" s="895" t="s">
        <v>178</v>
      </c>
      <c r="AP32" s="896"/>
      <c r="AQ32" s="896"/>
      <c r="AR32" s="896"/>
      <c r="AS32" s="896"/>
      <c r="AT32" s="896"/>
      <c r="AU32" s="896"/>
      <c r="AV32" s="896"/>
      <c r="AW32" s="896"/>
      <c r="AX32" s="896"/>
      <c r="AY32" s="896"/>
      <c r="AZ32" s="896"/>
      <c r="BA32" s="896"/>
      <c r="BB32" s="897"/>
    </row>
    <row r="33" spans="2:54">
      <c r="B33" s="879"/>
      <c r="C33" s="880"/>
      <c r="D33" s="880"/>
      <c r="E33" s="880"/>
      <c r="F33" s="880"/>
      <c r="G33" s="880"/>
      <c r="H33" s="880"/>
      <c r="I33" s="880"/>
      <c r="J33" s="880"/>
      <c r="K33" s="880"/>
      <c r="L33" s="880"/>
      <c r="M33" s="880"/>
      <c r="N33" s="880"/>
      <c r="O33" s="880"/>
      <c r="P33" s="880"/>
      <c r="Q33" s="880"/>
      <c r="R33" s="880"/>
      <c r="S33" s="880"/>
      <c r="T33" s="880"/>
      <c r="U33" s="880"/>
      <c r="V33" s="880"/>
      <c r="W33" s="880"/>
      <c r="X33" s="880"/>
      <c r="Y33" s="880"/>
      <c r="Z33" s="880"/>
      <c r="AA33" s="880"/>
      <c r="AB33" s="880"/>
      <c r="AC33" s="880"/>
      <c r="AD33" s="880"/>
      <c r="AE33" s="880"/>
      <c r="AF33" s="880"/>
      <c r="AG33" s="880"/>
      <c r="AH33" s="881"/>
      <c r="AI33" s="885"/>
      <c r="AJ33" s="886"/>
      <c r="AK33" s="886"/>
      <c r="AL33" s="886"/>
      <c r="AM33" s="886"/>
      <c r="AN33" s="887"/>
      <c r="AO33" s="898"/>
      <c r="AP33" s="899"/>
      <c r="AQ33" s="899"/>
      <c r="AR33" s="899"/>
      <c r="AS33" s="899"/>
      <c r="AT33" s="899"/>
      <c r="AU33" s="899"/>
      <c r="AV33" s="899"/>
      <c r="AW33" s="899"/>
      <c r="AX33" s="899"/>
      <c r="AY33" s="899"/>
      <c r="AZ33" s="899"/>
      <c r="BA33" s="899"/>
      <c r="BB33" s="900"/>
    </row>
    <row r="34" spans="2:54" ht="13.5" customHeight="1">
      <c r="B34" s="879"/>
      <c r="C34" s="880"/>
      <c r="D34" s="880"/>
      <c r="E34" s="880"/>
      <c r="F34" s="880"/>
      <c r="G34" s="880"/>
      <c r="H34" s="880"/>
      <c r="I34" s="880"/>
      <c r="J34" s="880"/>
      <c r="K34" s="880"/>
      <c r="L34" s="880"/>
      <c r="M34" s="880"/>
      <c r="N34" s="880"/>
      <c r="O34" s="880"/>
      <c r="P34" s="880"/>
      <c r="Q34" s="880"/>
      <c r="R34" s="880"/>
      <c r="S34" s="880"/>
      <c r="T34" s="880"/>
      <c r="U34" s="880"/>
      <c r="V34" s="880"/>
      <c r="W34" s="880"/>
      <c r="X34" s="880"/>
      <c r="Y34" s="880"/>
      <c r="Z34" s="880"/>
      <c r="AA34" s="880"/>
      <c r="AB34" s="880"/>
      <c r="AC34" s="880"/>
      <c r="AD34" s="880"/>
      <c r="AE34" s="880"/>
      <c r="AF34" s="880"/>
      <c r="AG34" s="880"/>
      <c r="AH34" s="881"/>
      <c r="AI34" s="885"/>
      <c r="AJ34" s="886"/>
      <c r="AK34" s="886"/>
      <c r="AL34" s="886"/>
      <c r="AM34" s="886"/>
      <c r="AN34" s="887"/>
      <c r="AO34" s="898"/>
      <c r="AP34" s="899"/>
      <c r="AQ34" s="899"/>
      <c r="AR34" s="899"/>
      <c r="AS34" s="899"/>
      <c r="AT34" s="899"/>
      <c r="AU34" s="899"/>
      <c r="AV34" s="899"/>
      <c r="AW34" s="899"/>
      <c r="AX34" s="899"/>
      <c r="AY34" s="899"/>
      <c r="AZ34" s="899"/>
      <c r="BA34" s="899"/>
      <c r="BB34" s="900"/>
    </row>
    <row r="35" spans="2:54" ht="13.5" customHeight="1">
      <c r="B35" s="879"/>
      <c r="C35" s="880"/>
      <c r="D35" s="880"/>
      <c r="E35" s="880"/>
      <c r="F35" s="880"/>
      <c r="G35" s="880"/>
      <c r="H35" s="880"/>
      <c r="I35" s="880"/>
      <c r="J35" s="880"/>
      <c r="K35" s="880"/>
      <c r="L35" s="880"/>
      <c r="M35" s="880"/>
      <c r="N35" s="880"/>
      <c r="O35" s="880"/>
      <c r="P35" s="880"/>
      <c r="Q35" s="880"/>
      <c r="R35" s="880"/>
      <c r="S35" s="880"/>
      <c r="T35" s="880"/>
      <c r="U35" s="880"/>
      <c r="V35" s="880"/>
      <c r="W35" s="880"/>
      <c r="X35" s="880"/>
      <c r="Y35" s="880"/>
      <c r="Z35" s="880"/>
      <c r="AA35" s="880"/>
      <c r="AB35" s="880"/>
      <c r="AC35" s="880"/>
      <c r="AD35" s="880"/>
      <c r="AE35" s="880"/>
      <c r="AF35" s="880"/>
      <c r="AG35" s="880"/>
      <c r="AH35" s="881"/>
      <c r="AI35" s="885"/>
      <c r="AJ35" s="886"/>
      <c r="AK35" s="886"/>
      <c r="AL35" s="886"/>
      <c r="AM35" s="886"/>
      <c r="AN35" s="887"/>
      <c r="AO35" s="898"/>
      <c r="AP35" s="899"/>
      <c r="AQ35" s="899"/>
      <c r="AR35" s="899"/>
      <c r="AS35" s="899"/>
      <c r="AT35" s="899"/>
      <c r="AU35" s="899"/>
      <c r="AV35" s="899"/>
      <c r="AW35" s="899"/>
      <c r="AX35" s="899"/>
      <c r="AY35" s="899"/>
      <c r="AZ35" s="899"/>
      <c r="BA35" s="899"/>
      <c r="BB35" s="900"/>
    </row>
    <row r="36" spans="2:54">
      <c r="B36" s="879"/>
      <c r="C36" s="880"/>
      <c r="D36" s="880"/>
      <c r="E36" s="880"/>
      <c r="F36" s="880"/>
      <c r="G36" s="880"/>
      <c r="H36" s="880"/>
      <c r="I36" s="880"/>
      <c r="J36" s="880"/>
      <c r="K36" s="880"/>
      <c r="L36" s="880"/>
      <c r="M36" s="880"/>
      <c r="N36" s="880"/>
      <c r="O36" s="880"/>
      <c r="P36" s="880"/>
      <c r="Q36" s="880"/>
      <c r="R36" s="880"/>
      <c r="S36" s="880"/>
      <c r="T36" s="880"/>
      <c r="U36" s="880"/>
      <c r="V36" s="880"/>
      <c r="W36" s="880"/>
      <c r="X36" s="880"/>
      <c r="Y36" s="880"/>
      <c r="Z36" s="880"/>
      <c r="AA36" s="880"/>
      <c r="AB36" s="880"/>
      <c r="AC36" s="880"/>
      <c r="AD36" s="880"/>
      <c r="AE36" s="880"/>
      <c r="AF36" s="880"/>
      <c r="AG36" s="880"/>
      <c r="AH36" s="881"/>
      <c r="AI36" s="885"/>
      <c r="AJ36" s="886"/>
      <c r="AK36" s="886"/>
      <c r="AL36" s="886"/>
      <c r="AM36" s="886"/>
      <c r="AN36" s="887"/>
      <c r="AO36" s="898"/>
      <c r="AP36" s="899"/>
      <c r="AQ36" s="899"/>
      <c r="AR36" s="899"/>
      <c r="AS36" s="899"/>
      <c r="AT36" s="899"/>
      <c r="AU36" s="899"/>
      <c r="AV36" s="899"/>
      <c r="AW36" s="899"/>
      <c r="AX36" s="899"/>
      <c r="AY36" s="899"/>
      <c r="AZ36" s="899"/>
      <c r="BA36" s="899"/>
      <c r="BB36" s="900"/>
    </row>
    <row r="37" spans="2:54" ht="13.5" customHeight="1">
      <c r="B37" s="876" t="s">
        <v>501</v>
      </c>
      <c r="C37" s="877"/>
      <c r="D37" s="877"/>
      <c r="E37" s="877"/>
      <c r="F37" s="877"/>
      <c r="G37" s="877"/>
      <c r="H37" s="877"/>
      <c r="I37" s="877"/>
      <c r="J37" s="877"/>
      <c r="K37" s="877"/>
      <c r="L37" s="877"/>
      <c r="M37" s="877"/>
      <c r="N37" s="877"/>
      <c r="O37" s="877"/>
      <c r="P37" s="877"/>
      <c r="Q37" s="877"/>
      <c r="R37" s="877"/>
      <c r="S37" s="877"/>
      <c r="T37" s="877"/>
      <c r="U37" s="877"/>
      <c r="V37" s="877"/>
      <c r="W37" s="877"/>
      <c r="X37" s="877"/>
      <c r="Y37" s="877"/>
      <c r="Z37" s="877"/>
      <c r="AA37" s="877"/>
      <c r="AB37" s="877"/>
      <c r="AC37" s="877"/>
      <c r="AD37" s="877"/>
      <c r="AE37" s="877"/>
      <c r="AF37" s="877"/>
      <c r="AG37" s="877"/>
      <c r="AH37" s="878"/>
      <c r="AI37" s="894" t="s">
        <v>35</v>
      </c>
      <c r="AJ37" s="883"/>
      <c r="AK37" s="883"/>
      <c r="AL37" s="883"/>
      <c r="AM37" s="883"/>
      <c r="AN37" s="884"/>
      <c r="AO37" s="895" t="s">
        <v>178</v>
      </c>
      <c r="AP37" s="896"/>
      <c r="AQ37" s="896"/>
      <c r="AR37" s="896"/>
      <c r="AS37" s="896"/>
      <c r="AT37" s="896"/>
      <c r="AU37" s="896"/>
      <c r="AV37" s="896"/>
      <c r="AW37" s="896"/>
      <c r="AX37" s="896"/>
      <c r="AY37" s="896"/>
      <c r="AZ37" s="896"/>
      <c r="BA37" s="896"/>
      <c r="BB37" s="897"/>
    </row>
    <row r="38" spans="2:54">
      <c r="B38" s="879"/>
      <c r="C38" s="880"/>
      <c r="D38" s="880"/>
      <c r="E38" s="880"/>
      <c r="F38" s="880"/>
      <c r="G38" s="880"/>
      <c r="H38" s="880"/>
      <c r="I38" s="880"/>
      <c r="J38" s="880"/>
      <c r="K38" s="880"/>
      <c r="L38" s="880"/>
      <c r="M38" s="880"/>
      <c r="N38" s="880"/>
      <c r="O38" s="880"/>
      <c r="P38" s="880"/>
      <c r="Q38" s="880"/>
      <c r="R38" s="880"/>
      <c r="S38" s="880"/>
      <c r="T38" s="880"/>
      <c r="U38" s="880"/>
      <c r="V38" s="880"/>
      <c r="W38" s="880"/>
      <c r="X38" s="880"/>
      <c r="Y38" s="880"/>
      <c r="Z38" s="880"/>
      <c r="AA38" s="880"/>
      <c r="AB38" s="880"/>
      <c r="AC38" s="880"/>
      <c r="AD38" s="880"/>
      <c r="AE38" s="880"/>
      <c r="AF38" s="880"/>
      <c r="AG38" s="880"/>
      <c r="AH38" s="881"/>
      <c r="AI38" s="885"/>
      <c r="AJ38" s="886"/>
      <c r="AK38" s="886"/>
      <c r="AL38" s="886"/>
      <c r="AM38" s="886"/>
      <c r="AN38" s="887"/>
      <c r="AO38" s="898"/>
      <c r="AP38" s="899"/>
      <c r="AQ38" s="899"/>
      <c r="AR38" s="899"/>
      <c r="AS38" s="899"/>
      <c r="AT38" s="899"/>
      <c r="AU38" s="899"/>
      <c r="AV38" s="899"/>
      <c r="AW38" s="899"/>
      <c r="AX38" s="899"/>
      <c r="AY38" s="899"/>
      <c r="AZ38" s="899"/>
      <c r="BA38" s="899"/>
      <c r="BB38" s="900"/>
    </row>
    <row r="39" spans="2:54">
      <c r="B39" s="879"/>
      <c r="C39" s="880"/>
      <c r="D39" s="880"/>
      <c r="E39" s="880"/>
      <c r="F39" s="880"/>
      <c r="G39" s="880"/>
      <c r="H39" s="880"/>
      <c r="I39" s="880"/>
      <c r="J39" s="880"/>
      <c r="K39" s="880"/>
      <c r="L39" s="880"/>
      <c r="M39" s="880"/>
      <c r="N39" s="880"/>
      <c r="O39" s="880"/>
      <c r="P39" s="880"/>
      <c r="Q39" s="880"/>
      <c r="R39" s="880"/>
      <c r="S39" s="880"/>
      <c r="T39" s="880"/>
      <c r="U39" s="880"/>
      <c r="V39" s="880"/>
      <c r="W39" s="880"/>
      <c r="X39" s="880"/>
      <c r="Y39" s="880"/>
      <c r="Z39" s="880"/>
      <c r="AA39" s="880"/>
      <c r="AB39" s="880"/>
      <c r="AC39" s="880"/>
      <c r="AD39" s="880"/>
      <c r="AE39" s="880"/>
      <c r="AF39" s="880"/>
      <c r="AG39" s="880"/>
      <c r="AH39" s="881"/>
      <c r="AI39" s="885"/>
      <c r="AJ39" s="886"/>
      <c r="AK39" s="886"/>
      <c r="AL39" s="886"/>
      <c r="AM39" s="886"/>
      <c r="AN39" s="887"/>
      <c r="AO39" s="898"/>
      <c r="AP39" s="899"/>
      <c r="AQ39" s="899"/>
      <c r="AR39" s="899"/>
      <c r="AS39" s="899"/>
      <c r="AT39" s="899"/>
      <c r="AU39" s="899"/>
      <c r="AV39" s="899"/>
      <c r="AW39" s="899"/>
      <c r="AX39" s="899"/>
      <c r="AY39" s="899"/>
      <c r="AZ39" s="899"/>
      <c r="BA39" s="899"/>
      <c r="BB39" s="900"/>
    </row>
    <row r="40" spans="2:54" ht="13.5" customHeight="1">
      <c r="B40" s="879"/>
      <c r="C40" s="880"/>
      <c r="D40" s="880"/>
      <c r="E40" s="880"/>
      <c r="F40" s="880"/>
      <c r="G40" s="880"/>
      <c r="H40" s="880"/>
      <c r="I40" s="880"/>
      <c r="J40" s="880"/>
      <c r="K40" s="880"/>
      <c r="L40" s="880"/>
      <c r="M40" s="880"/>
      <c r="N40" s="880"/>
      <c r="O40" s="880"/>
      <c r="P40" s="880"/>
      <c r="Q40" s="880"/>
      <c r="R40" s="880"/>
      <c r="S40" s="880"/>
      <c r="T40" s="880"/>
      <c r="U40" s="880"/>
      <c r="V40" s="880"/>
      <c r="W40" s="880"/>
      <c r="X40" s="880"/>
      <c r="Y40" s="880"/>
      <c r="Z40" s="880"/>
      <c r="AA40" s="880"/>
      <c r="AB40" s="880"/>
      <c r="AC40" s="880"/>
      <c r="AD40" s="880"/>
      <c r="AE40" s="880"/>
      <c r="AF40" s="880"/>
      <c r="AG40" s="880"/>
      <c r="AH40" s="881"/>
      <c r="AI40" s="885"/>
      <c r="AJ40" s="886"/>
      <c r="AK40" s="886"/>
      <c r="AL40" s="886"/>
      <c r="AM40" s="886"/>
      <c r="AN40" s="887"/>
      <c r="AO40" s="898"/>
      <c r="AP40" s="899"/>
      <c r="AQ40" s="899"/>
      <c r="AR40" s="899"/>
      <c r="AS40" s="899"/>
      <c r="AT40" s="899"/>
      <c r="AU40" s="899"/>
      <c r="AV40" s="899"/>
      <c r="AW40" s="899"/>
      <c r="AX40" s="899"/>
      <c r="AY40" s="899"/>
      <c r="AZ40" s="899"/>
      <c r="BA40" s="899"/>
      <c r="BB40" s="900"/>
    </row>
    <row r="41" spans="2:54">
      <c r="B41" s="901"/>
      <c r="C41" s="902"/>
      <c r="D41" s="902"/>
      <c r="E41" s="902"/>
      <c r="F41" s="902"/>
      <c r="G41" s="902"/>
      <c r="H41" s="902"/>
      <c r="I41" s="902"/>
      <c r="J41" s="902"/>
      <c r="K41" s="902"/>
      <c r="L41" s="902"/>
      <c r="M41" s="902"/>
      <c r="N41" s="902"/>
      <c r="O41" s="902"/>
      <c r="P41" s="902"/>
      <c r="Q41" s="902"/>
      <c r="R41" s="902"/>
      <c r="S41" s="902"/>
      <c r="T41" s="902"/>
      <c r="U41" s="902"/>
      <c r="V41" s="902"/>
      <c r="W41" s="902"/>
      <c r="X41" s="902"/>
      <c r="Y41" s="902"/>
      <c r="Z41" s="902"/>
      <c r="AA41" s="902"/>
      <c r="AB41" s="902"/>
      <c r="AC41" s="902"/>
      <c r="AD41" s="902"/>
      <c r="AE41" s="902"/>
      <c r="AF41" s="902"/>
      <c r="AG41" s="902"/>
      <c r="AH41" s="903"/>
      <c r="AI41" s="904"/>
      <c r="AJ41" s="905"/>
      <c r="AK41" s="905"/>
      <c r="AL41" s="905"/>
      <c r="AM41" s="905"/>
      <c r="AN41" s="906"/>
      <c r="AO41" s="907"/>
      <c r="AP41" s="908"/>
      <c r="AQ41" s="908"/>
      <c r="AR41" s="908"/>
      <c r="AS41" s="908"/>
      <c r="AT41" s="908"/>
      <c r="AU41" s="908"/>
      <c r="AV41" s="908"/>
      <c r="AW41" s="908"/>
      <c r="AX41" s="908"/>
      <c r="AY41" s="908"/>
      <c r="AZ41" s="908"/>
      <c r="BA41" s="908"/>
      <c r="BB41" s="909"/>
    </row>
    <row r="42" spans="2:54" ht="18" customHeight="1">
      <c r="B42" s="876" t="s">
        <v>679</v>
      </c>
      <c r="C42" s="877"/>
      <c r="D42" s="877"/>
      <c r="E42" s="877"/>
      <c r="F42" s="877"/>
      <c r="G42" s="877"/>
      <c r="H42" s="877"/>
      <c r="I42" s="877"/>
      <c r="J42" s="877"/>
      <c r="K42" s="877"/>
      <c r="L42" s="877"/>
      <c r="M42" s="877"/>
      <c r="N42" s="877"/>
      <c r="O42" s="877"/>
      <c r="P42" s="877"/>
      <c r="Q42" s="877"/>
      <c r="R42" s="877"/>
      <c r="S42" s="877"/>
      <c r="T42" s="877"/>
      <c r="U42" s="877"/>
      <c r="V42" s="877"/>
      <c r="W42" s="877"/>
      <c r="X42" s="877"/>
      <c r="Y42" s="877"/>
      <c r="Z42" s="877"/>
      <c r="AA42" s="877"/>
      <c r="AB42" s="877"/>
      <c r="AC42" s="877"/>
      <c r="AD42" s="877"/>
      <c r="AE42" s="877"/>
      <c r="AF42" s="877"/>
      <c r="AG42" s="877"/>
      <c r="AH42" s="878"/>
      <c r="AI42" s="882" t="s">
        <v>18</v>
      </c>
      <c r="AJ42" s="883"/>
      <c r="AK42" s="883"/>
      <c r="AL42" s="883"/>
      <c r="AM42" s="883"/>
      <c r="AN42" s="884"/>
      <c r="AO42" s="888" t="s">
        <v>755</v>
      </c>
      <c r="AP42" s="889"/>
      <c r="AQ42" s="889"/>
      <c r="AR42" s="889"/>
      <c r="AS42" s="889"/>
      <c r="AT42" s="889"/>
      <c r="AU42" s="889"/>
      <c r="AV42" s="889"/>
      <c r="AW42" s="889"/>
      <c r="AX42" s="889"/>
      <c r="AY42" s="889"/>
      <c r="AZ42" s="889"/>
      <c r="BA42" s="889"/>
      <c r="BB42" s="890"/>
    </row>
    <row r="43" spans="2:54" ht="18" customHeight="1">
      <c r="B43" s="879"/>
      <c r="C43" s="880"/>
      <c r="D43" s="880"/>
      <c r="E43" s="880"/>
      <c r="F43" s="880"/>
      <c r="G43" s="880"/>
      <c r="H43" s="880"/>
      <c r="I43" s="880"/>
      <c r="J43" s="880"/>
      <c r="K43" s="880"/>
      <c r="L43" s="880"/>
      <c r="M43" s="880"/>
      <c r="N43" s="880"/>
      <c r="O43" s="880"/>
      <c r="P43" s="880"/>
      <c r="Q43" s="880"/>
      <c r="R43" s="880"/>
      <c r="S43" s="880"/>
      <c r="T43" s="880"/>
      <c r="U43" s="880"/>
      <c r="V43" s="880"/>
      <c r="W43" s="880"/>
      <c r="X43" s="880"/>
      <c r="Y43" s="880"/>
      <c r="Z43" s="880"/>
      <c r="AA43" s="880"/>
      <c r="AB43" s="880"/>
      <c r="AC43" s="880"/>
      <c r="AD43" s="880"/>
      <c r="AE43" s="880"/>
      <c r="AF43" s="880"/>
      <c r="AG43" s="880"/>
      <c r="AH43" s="881"/>
      <c r="AI43" s="885"/>
      <c r="AJ43" s="886"/>
      <c r="AK43" s="886"/>
      <c r="AL43" s="886"/>
      <c r="AM43" s="886"/>
      <c r="AN43" s="887"/>
      <c r="AO43" s="891"/>
      <c r="AP43" s="892"/>
      <c r="AQ43" s="892"/>
      <c r="AR43" s="892"/>
      <c r="AS43" s="892"/>
      <c r="AT43" s="892"/>
      <c r="AU43" s="892"/>
      <c r="AV43" s="892"/>
      <c r="AW43" s="892"/>
      <c r="AX43" s="892"/>
      <c r="AY43" s="892"/>
      <c r="AZ43" s="892"/>
      <c r="BA43" s="892"/>
      <c r="BB43" s="893"/>
    </row>
    <row r="44" spans="2:54" ht="18" customHeight="1">
      <c r="B44" s="879"/>
      <c r="C44" s="880"/>
      <c r="D44" s="880"/>
      <c r="E44" s="880"/>
      <c r="F44" s="880"/>
      <c r="G44" s="880"/>
      <c r="H44" s="880"/>
      <c r="I44" s="880"/>
      <c r="J44" s="880"/>
      <c r="K44" s="880"/>
      <c r="L44" s="880"/>
      <c r="M44" s="880"/>
      <c r="N44" s="880"/>
      <c r="O44" s="880"/>
      <c r="P44" s="880"/>
      <c r="Q44" s="880"/>
      <c r="R44" s="880"/>
      <c r="S44" s="880"/>
      <c r="T44" s="880"/>
      <c r="U44" s="880"/>
      <c r="V44" s="880"/>
      <c r="W44" s="880"/>
      <c r="X44" s="880"/>
      <c r="Y44" s="880"/>
      <c r="Z44" s="880"/>
      <c r="AA44" s="880"/>
      <c r="AB44" s="880"/>
      <c r="AC44" s="880"/>
      <c r="AD44" s="880"/>
      <c r="AE44" s="880"/>
      <c r="AF44" s="880"/>
      <c r="AG44" s="880"/>
      <c r="AH44" s="881"/>
      <c r="AI44" s="885"/>
      <c r="AJ44" s="886"/>
      <c r="AK44" s="886"/>
      <c r="AL44" s="886"/>
      <c r="AM44" s="886"/>
      <c r="AN44" s="887"/>
      <c r="AO44" s="891"/>
      <c r="AP44" s="892"/>
      <c r="AQ44" s="892"/>
      <c r="AR44" s="892"/>
      <c r="AS44" s="892"/>
      <c r="AT44" s="892"/>
      <c r="AU44" s="892"/>
      <c r="AV44" s="892"/>
      <c r="AW44" s="892"/>
      <c r="AX44" s="892"/>
      <c r="AY44" s="892"/>
      <c r="AZ44" s="892"/>
      <c r="BA44" s="892"/>
      <c r="BB44" s="893"/>
    </row>
    <row r="45" spans="2:54" ht="18" customHeight="1">
      <c r="B45" s="879"/>
      <c r="C45" s="880"/>
      <c r="D45" s="880"/>
      <c r="E45" s="880"/>
      <c r="F45" s="880"/>
      <c r="G45" s="880"/>
      <c r="H45" s="880"/>
      <c r="I45" s="880"/>
      <c r="J45" s="880"/>
      <c r="K45" s="880"/>
      <c r="L45" s="880"/>
      <c r="M45" s="880"/>
      <c r="N45" s="880"/>
      <c r="O45" s="880"/>
      <c r="P45" s="880"/>
      <c r="Q45" s="880"/>
      <c r="R45" s="880"/>
      <c r="S45" s="880"/>
      <c r="T45" s="880"/>
      <c r="U45" s="880"/>
      <c r="V45" s="880"/>
      <c r="W45" s="880"/>
      <c r="X45" s="880"/>
      <c r="Y45" s="880"/>
      <c r="Z45" s="880"/>
      <c r="AA45" s="880"/>
      <c r="AB45" s="880"/>
      <c r="AC45" s="880"/>
      <c r="AD45" s="880"/>
      <c r="AE45" s="880"/>
      <c r="AF45" s="880"/>
      <c r="AG45" s="880"/>
      <c r="AH45" s="881"/>
      <c r="AI45" s="885"/>
      <c r="AJ45" s="886"/>
      <c r="AK45" s="886"/>
      <c r="AL45" s="886"/>
      <c r="AM45" s="886"/>
      <c r="AN45" s="887"/>
      <c r="AO45" s="891"/>
      <c r="AP45" s="892"/>
      <c r="AQ45" s="892"/>
      <c r="AR45" s="892"/>
      <c r="AS45" s="892"/>
      <c r="AT45" s="892"/>
      <c r="AU45" s="892"/>
      <c r="AV45" s="892"/>
      <c r="AW45" s="892"/>
      <c r="AX45" s="892"/>
      <c r="AY45" s="892"/>
      <c r="AZ45" s="892"/>
      <c r="BA45" s="892"/>
      <c r="BB45" s="893"/>
    </row>
    <row r="46" spans="2:54" ht="18" customHeight="1">
      <c r="B46" s="879"/>
      <c r="C46" s="880"/>
      <c r="D46" s="880"/>
      <c r="E46" s="880"/>
      <c r="F46" s="880"/>
      <c r="G46" s="880"/>
      <c r="H46" s="880"/>
      <c r="I46" s="880"/>
      <c r="J46" s="880"/>
      <c r="K46" s="880"/>
      <c r="L46" s="880"/>
      <c r="M46" s="880"/>
      <c r="N46" s="880"/>
      <c r="O46" s="880"/>
      <c r="P46" s="880"/>
      <c r="Q46" s="880"/>
      <c r="R46" s="880"/>
      <c r="S46" s="880"/>
      <c r="T46" s="880"/>
      <c r="U46" s="880"/>
      <c r="V46" s="880"/>
      <c r="W46" s="880"/>
      <c r="X46" s="880"/>
      <c r="Y46" s="880"/>
      <c r="Z46" s="880"/>
      <c r="AA46" s="880"/>
      <c r="AB46" s="880"/>
      <c r="AC46" s="880"/>
      <c r="AD46" s="880"/>
      <c r="AE46" s="880"/>
      <c r="AF46" s="880"/>
      <c r="AG46" s="880"/>
      <c r="AH46" s="881"/>
      <c r="AI46" s="885"/>
      <c r="AJ46" s="886"/>
      <c r="AK46" s="886"/>
      <c r="AL46" s="886"/>
      <c r="AM46" s="886"/>
      <c r="AN46" s="887"/>
      <c r="AO46" s="891"/>
      <c r="AP46" s="892"/>
      <c r="AQ46" s="892"/>
      <c r="AR46" s="892"/>
      <c r="AS46" s="892"/>
      <c r="AT46" s="892"/>
      <c r="AU46" s="892"/>
      <c r="AV46" s="892"/>
      <c r="AW46" s="892"/>
      <c r="AX46" s="892"/>
      <c r="AY46" s="892"/>
      <c r="AZ46" s="892"/>
      <c r="BA46" s="892"/>
      <c r="BB46" s="893"/>
    </row>
    <row r="47" spans="2:54" ht="18" customHeight="1">
      <c r="B47" s="879"/>
      <c r="C47" s="880"/>
      <c r="D47" s="880"/>
      <c r="E47" s="880"/>
      <c r="F47" s="880"/>
      <c r="G47" s="880"/>
      <c r="H47" s="880"/>
      <c r="I47" s="880"/>
      <c r="J47" s="880"/>
      <c r="K47" s="880"/>
      <c r="L47" s="880"/>
      <c r="M47" s="880"/>
      <c r="N47" s="880"/>
      <c r="O47" s="880"/>
      <c r="P47" s="880"/>
      <c r="Q47" s="880"/>
      <c r="R47" s="880"/>
      <c r="S47" s="880"/>
      <c r="T47" s="880"/>
      <c r="U47" s="880"/>
      <c r="V47" s="880"/>
      <c r="W47" s="880"/>
      <c r="X47" s="880"/>
      <c r="Y47" s="880"/>
      <c r="Z47" s="880"/>
      <c r="AA47" s="880"/>
      <c r="AB47" s="880"/>
      <c r="AC47" s="880"/>
      <c r="AD47" s="880"/>
      <c r="AE47" s="880"/>
      <c r="AF47" s="880"/>
      <c r="AG47" s="880"/>
      <c r="AH47" s="881"/>
      <c r="AI47" s="885"/>
      <c r="AJ47" s="886"/>
      <c r="AK47" s="886"/>
      <c r="AL47" s="886"/>
      <c r="AM47" s="886"/>
      <c r="AN47" s="887"/>
      <c r="AO47" s="891"/>
      <c r="AP47" s="892"/>
      <c r="AQ47" s="892"/>
      <c r="AR47" s="892"/>
      <c r="AS47" s="892"/>
      <c r="AT47" s="892"/>
      <c r="AU47" s="892"/>
      <c r="AV47" s="892"/>
      <c r="AW47" s="892"/>
      <c r="AX47" s="892"/>
      <c r="AY47" s="892"/>
      <c r="AZ47" s="892"/>
      <c r="BA47" s="892"/>
      <c r="BB47" s="893"/>
    </row>
    <row r="48" spans="2:54">
      <c r="B48" s="876" t="s">
        <v>681</v>
      </c>
      <c r="C48" s="877"/>
      <c r="D48" s="877"/>
      <c r="E48" s="877"/>
      <c r="F48" s="877"/>
      <c r="G48" s="877"/>
      <c r="H48" s="877"/>
      <c r="I48" s="877"/>
      <c r="J48" s="877"/>
      <c r="K48" s="877"/>
      <c r="L48" s="877"/>
      <c r="M48" s="877"/>
      <c r="N48" s="877"/>
      <c r="O48" s="877"/>
      <c r="P48" s="877"/>
      <c r="Q48" s="877"/>
      <c r="R48" s="877"/>
      <c r="S48" s="877"/>
      <c r="T48" s="877"/>
      <c r="U48" s="877"/>
      <c r="V48" s="877"/>
      <c r="W48" s="877"/>
      <c r="X48" s="877"/>
      <c r="Y48" s="877"/>
      <c r="Z48" s="877"/>
      <c r="AA48" s="877"/>
      <c r="AB48" s="877"/>
      <c r="AC48" s="877"/>
      <c r="AD48" s="877"/>
      <c r="AE48" s="877"/>
      <c r="AF48" s="877"/>
      <c r="AG48" s="877"/>
      <c r="AH48" s="878"/>
      <c r="AI48" s="894" t="s">
        <v>35</v>
      </c>
      <c r="AJ48" s="883"/>
      <c r="AK48" s="883"/>
      <c r="AL48" s="883"/>
      <c r="AM48" s="883"/>
      <c r="AN48" s="884"/>
      <c r="AO48" s="912" t="s">
        <v>680</v>
      </c>
      <c r="AP48" s="913"/>
      <c r="AQ48" s="913"/>
      <c r="AR48" s="913"/>
      <c r="AS48" s="913"/>
      <c r="AT48" s="913"/>
      <c r="AU48" s="913"/>
      <c r="AV48" s="913"/>
      <c r="AW48" s="913"/>
      <c r="AX48" s="913"/>
      <c r="AY48" s="913"/>
      <c r="AZ48" s="913"/>
      <c r="BA48" s="913"/>
      <c r="BB48" s="914"/>
    </row>
    <row r="49" spans="2:54">
      <c r="B49" s="879"/>
      <c r="C49" s="880"/>
      <c r="D49" s="880"/>
      <c r="E49" s="880"/>
      <c r="F49" s="880"/>
      <c r="G49" s="880"/>
      <c r="H49" s="880"/>
      <c r="I49" s="880"/>
      <c r="J49" s="880"/>
      <c r="K49" s="880"/>
      <c r="L49" s="880"/>
      <c r="M49" s="880"/>
      <c r="N49" s="880"/>
      <c r="O49" s="880"/>
      <c r="P49" s="880"/>
      <c r="Q49" s="880"/>
      <c r="R49" s="880"/>
      <c r="S49" s="880"/>
      <c r="T49" s="880"/>
      <c r="U49" s="880"/>
      <c r="V49" s="880"/>
      <c r="W49" s="880"/>
      <c r="X49" s="880"/>
      <c r="Y49" s="880"/>
      <c r="Z49" s="880"/>
      <c r="AA49" s="880"/>
      <c r="AB49" s="880"/>
      <c r="AC49" s="880"/>
      <c r="AD49" s="880"/>
      <c r="AE49" s="880"/>
      <c r="AF49" s="880"/>
      <c r="AG49" s="880"/>
      <c r="AH49" s="881"/>
      <c r="AI49" s="885"/>
      <c r="AJ49" s="886"/>
      <c r="AK49" s="886"/>
      <c r="AL49" s="886"/>
      <c r="AM49" s="886"/>
      <c r="AN49" s="887"/>
      <c r="AO49" s="915"/>
      <c r="AP49" s="916"/>
      <c r="AQ49" s="916"/>
      <c r="AR49" s="916"/>
      <c r="AS49" s="916"/>
      <c r="AT49" s="916"/>
      <c r="AU49" s="916"/>
      <c r="AV49" s="916"/>
      <c r="AW49" s="916"/>
      <c r="AX49" s="916"/>
      <c r="AY49" s="916"/>
      <c r="AZ49" s="916"/>
      <c r="BA49" s="916"/>
      <c r="BB49" s="917"/>
    </row>
    <row r="50" spans="2:54">
      <c r="B50" s="879"/>
      <c r="C50" s="880"/>
      <c r="D50" s="880"/>
      <c r="E50" s="880"/>
      <c r="F50" s="880"/>
      <c r="G50" s="880"/>
      <c r="H50" s="880"/>
      <c r="I50" s="880"/>
      <c r="J50" s="880"/>
      <c r="K50" s="880"/>
      <c r="L50" s="880"/>
      <c r="M50" s="880"/>
      <c r="N50" s="880"/>
      <c r="O50" s="880"/>
      <c r="P50" s="880"/>
      <c r="Q50" s="880"/>
      <c r="R50" s="880"/>
      <c r="S50" s="880"/>
      <c r="T50" s="880"/>
      <c r="U50" s="880"/>
      <c r="V50" s="880"/>
      <c r="W50" s="880"/>
      <c r="X50" s="880"/>
      <c r="Y50" s="880"/>
      <c r="Z50" s="880"/>
      <c r="AA50" s="880"/>
      <c r="AB50" s="880"/>
      <c r="AC50" s="880"/>
      <c r="AD50" s="880"/>
      <c r="AE50" s="880"/>
      <c r="AF50" s="880"/>
      <c r="AG50" s="880"/>
      <c r="AH50" s="881"/>
      <c r="AI50" s="885"/>
      <c r="AJ50" s="886"/>
      <c r="AK50" s="886"/>
      <c r="AL50" s="886"/>
      <c r="AM50" s="886"/>
      <c r="AN50" s="887"/>
      <c r="AO50" s="915"/>
      <c r="AP50" s="916"/>
      <c r="AQ50" s="916"/>
      <c r="AR50" s="916"/>
      <c r="AS50" s="916"/>
      <c r="AT50" s="916"/>
      <c r="AU50" s="916"/>
      <c r="AV50" s="916"/>
      <c r="AW50" s="916"/>
      <c r="AX50" s="916"/>
      <c r="AY50" s="916"/>
      <c r="AZ50" s="916"/>
      <c r="BA50" s="916"/>
      <c r="BB50" s="917"/>
    </row>
    <row r="51" spans="2:54">
      <c r="B51" s="879"/>
      <c r="C51" s="880"/>
      <c r="D51" s="880"/>
      <c r="E51" s="880"/>
      <c r="F51" s="880"/>
      <c r="G51" s="880"/>
      <c r="H51" s="880"/>
      <c r="I51" s="880"/>
      <c r="J51" s="880"/>
      <c r="K51" s="880"/>
      <c r="L51" s="880"/>
      <c r="M51" s="880"/>
      <c r="N51" s="880"/>
      <c r="O51" s="880"/>
      <c r="P51" s="880"/>
      <c r="Q51" s="880"/>
      <c r="R51" s="880"/>
      <c r="S51" s="880"/>
      <c r="T51" s="880"/>
      <c r="U51" s="880"/>
      <c r="V51" s="880"/>
      <c r="W51" s="880"/>
      <c r="X51" s="880"/>
      <c r="Y51" s="880"/>
      <c r="Z51" s="880"/>
      <c r="AA51" s="880"/>
      <c r="AB51" s="880"/>
      <c r="AC51" s="880"/>
      <c r="AD51" s="880"/>
      <c r="AE51" s="880"/>
      <c r="AF51" s="880"/>
      <c r="AG51" s="880"/>
      <c r="AH51" s="881"/>
      <c r="AI51" s="885"/>
      <c r="AJ51" s="886"/>
      <c r="AK51" s="886"/>
      <c r="AL51" s="886"/>
      <c r="AM51" s="886"/>
      <c r="AN51" s="887"/>
      <c r="AO51" s="915"/>
      <c r="AP51" s="916"/>
      <c r="AQ51" s="916"/>
      <c r="AR51" s="916"/>
      <c r="AS51" s="916"/>
      <c r="AT51" s="916"/>
      <c r="AU51" s="916"/>
      <c r="AV51" s="916"/>
      <c r="AW51" s="916"/>
      <c r="AX51" s="916"/>
      <c r="AY51" s="916"/>
      <c r="AZ51" s="916"/>
      <c r="BA51" s="916"/>
      <c r="BB51" s="917"/>
    </row>
    <row r="52" spans="2:54">
      <c r="B52" s="879"/>
      <c r="C52" s="880"/>
      <c r="D52" s="880"/>
      <c r="E52" s="880"/>
      <c r="F52" s="880"/>
      <c r="G52" s="880"/>
      <c r="H52" s="880"/>
      <c r="I52" s="880"/>
      <c r="J52" s="880"/>
      <c r="K52" s="880"/>
      <c r="L52" s="880"/>
      <c r="M52" s="880"/>
      <c r="N52" s="880"/>
      <c r="O52" s="880"/>
      <c r="P52" s="880"/>
      <c r="Q52" s="880"/>
      <c r="R52" s="880"/>
      <c r="S52" s="880"/>
      <c r="T52" s="880"/>
      <c r="U52" s="880"/>
      <c r="V52" s="880"/>
      <c r="W52" s="880"/>
      <c r="X52" s="880"/>
      <c r="Y52" s="880"/>
      <c r="Z52" s="880"/>
      <c r="AA52" s="880"/>
      <c r="AB52" s="880"/>
      <c r="AC52" s="880"/>
      <c r="AD52" s="880"/>
      <c r="AE52" s="880"/>
      <c r="AF52" s="880"/>
      <c r="AG52" s="880"/>
      <c r="AH52" s="881"/>
      <c r="AI52" s="885"/>
      <c r="AJ52" s="886"/>
      <c r="AK52" s="886"/>
      <c r="AL52" s="886"/>
      <c r="AM52" s="886"/>
      <c r="AN52" s="887"/>
      <c r="AO52" s="915"/>
      <c r="AP52" s="916"/>
      <c r="AQ52" s="916"/>
      <c r="AR52" s="916"/>
      <c r="AS52" s="916"/>
      <c r="AT52" s="916"/>
      <c r="AU52" s="916"/>
      <c r="AV52" s="916"/>
      <c r="AW52" s="916"/>
      <c r="AX52" s="916"/>
      <c r="AY52" s="916"/>
      <c r="AZ52" s="916"/>
      <c r="BA52" s="916"/>
      <c r="BB52" s="917"/>
    </row>
    <row r="53" spans="2:54">
      <c r="B53" s="901"/>
      <c r="C53" s="902"/>
      <c r="D53" s="902"/>
      <c r="E53" s="902"/>
      <c r="F53" s="902"/>
      <c r="G53" s="902"/>
      <c r="H53" s="902"/>
      <c r="I53" s="902"/>
      <c r="J53" s="902"/>
      <c r="K53" s="902"/>
      <c r="L53" s="902"/>
      <c r="M53" s="902"/>
      <c r="N53" s="902"/>
      <c r="O53" s="902"/>
      <c r="P53" s="902"/>
      <c r="Q53" s="902"/>
      <c r="R53" s="902"/>
      <c r="S53" s="902"/>
      <c r="T53" s="902"/>
      <c r="U53" s="902"/>
      <c r="V53" s="902"/>
      <c r="W53" s="902"/>
      <c r="X53" s="902"/>
      <c r="Y53" s="902"/>
      <c r="Z53" s="902"/>
      <c r="AA53" s="902"/>
      <c r="AB53" s="902"/>
      <c r="AC53" s="902"/>
      <c r="AD53" s="902"/>
      <c r="AE53" s="902"/>
      <c r="AF53" s="902"/>
      <c r="AG53" s="902"/>
      <c r="AH53" s="903"/>
      <c r="AI53" s="904"/>
      <c r="AJ53" s="905"/>
      <c r="AK53" s="905"/>
      <c r="AL53" s="905"/>
      <c r="AM53" s="905"/>
      <c r="AN53" s="906"/>
      <c r="AO53" s="918"/>
      <c r="AP53" s="919"/>
      <c r="AQ53" s="919"/>
      <c r="AR53" s="919"/>
      <c r="AS53" s="919"/>
      <c r="AT53" s="919"/>
      <c r="AU53" s="919"/>
      <c r="AV53" s="919"/>
      <c r="AW53" s="919"/>
      <c r="AX53" s="919"/>
      <c r="AY53" s="919"/>
      <c r="AZ53" s="919"/>
      <c r="BA53" s="919"/>
      <c r="BB53" s="920"/>
    </row>
    <row r="54" spans="2:54" ht="13.5" customHeight="1">
      <c r="B54" s="910"/>
      <c r="C54" s="910"/>
      <c r="D54" s="910"/>
      <c r="E54" s="910"/>
      <c r="F54" s="910"/>
      <c r="G54" s="910"/>
      <c r="H54" s="910"/>
      <c r="I54" s="910"/>
      <c r="J54" s="910"/>
      <c r="K54" s="910"/>
      <c r="L54" s="910"/>
      <c r="M54" s="910"/>
      <c r="N54" s="910"/>
      <c r="O54" s="910"/>
      <c r="P54" s="910"/>
      <c r="Q54" s="910"/>
      <c r="R54" s="910"/>
      <c r="S54" s="910"/>
      <c r="T54" s="910"/>
      <c r="U54" s="910"/>
      <c r="V54" s="910"/>
      <c r="W54" s="910"/>
      <c r="X54" s="910"/>
      <c r="Y54" s="910"/>
      <c r="Z54" s="910"/>
      <c r="AA54" s="910"/>
      <c r="AB54" s="910"/>
      <c r="AC54" s="910"/>
      <c r="AD54" s="910"/>
      <c r="AE54" s="910"/>
      <c r="AF54" s="910"/>
      <c r="AG54" s="910"/>
      <c r="AH54" s="910"/>
      <c r="AI54" s="910"/>
      <c r="AJ54" s="910"/>
      <c r="AK54" s="910"/>
      <c r="AL54" s="910"/>
      <c r="AM54" s="910"/>
      <c r="AN54" s="910"/>
      <c r="AO54" s="910"/>
      <c r="AP54" s="910"/>
      <c r="AQ54" s="910"/>
      <c r="AR54" s="910"/>
      <c r="AS54" s="910"/>
      <c r="AT54" s="910"/>
      <c r="AU54" s="910"/>
      <c r="AV54" s="910"/>
      <c r="AW54" s="910"/>
      <c r="AX54" s="910"/>
      <c r="AY54" s="910"/>
      <c r="AZ54" s="910"/>
      <c r="BA54" s="910"/>
      <c r="BB54" s="910"/>
    </row>
    <row r="55" spans="2:54" ht="13.5" customHeight="1">
      <c r="B55" s="911"/>
      <c r="C55" s="911"/>
      <c r="D55" s="911"/>
      <c r="E55" s="911"/>
      <c r="F55" s="911"/>
      <c r="G55" s="911"/>
      <c r="H55" s="911"/>
      <c r="I55" s="911"/>
      <c r="J55" s="911"/>
      <c r="K55" s="911"/>
      <c r="L55" s="911"/>
      <c r="M55" s="911"/>
      <c r="N55" s="911"/>
      <c r="O55" s="911"/>
      <c r="P55" s="911"/>
      <c r="Q55" s="911"/>
      <c r="R55" s="911"/>
      <c r="S55" s="911"/>
      <c r="T55" s="911"/>
      <c r="U55" s="911"/>
      <c r="V55" s="911"/>
      <c r="W55" s="911"/>
      <c r="X55" s="911"/>
      <c r="Y55" s="911"/>
      <c r="Z55" s="911"/>
      <c r="AA55" s="911"/>
      <c r="AB55" s="911"/>
      <c r="AC55" s="911"/>
      <c r="AD55" s="911"/>
      <c r="AE55" s="911"/>
      <c r="AF55" s="911"/>
      <c r="AG55" s="911"/>
      <c r="AH55" s="911"/>
      <c r="AI55" s="911"/>
      <c r="AJ55" s="911"/>
      <c r="AK55" s="911"/>
      <c r="AL55" s="911"/>
      <c r="AM55" s="911"/>
      <c r="AN55" s="911"/>
      <c r="AO55" s="911"/>
      <c r="AP55" s="911"/>
      <c r="AQ55" s="911"/>
      <c r="AR55" s="911"/>
      <c r="AS55" s="911"/>
      <c r="AT55" s="911"/>
      <c r="AU55" s="911"/>
      <c r="AV55" s="911"/>
      <c r="AW55" s="911"/>
      <c r="AX55" s="911"/>
      <c r="AY55" s="911"/>
      <c r="AZ55" s="911"/>
      <c r="BA55" s="911"/>
      <c r="BB55" s="911"/>
    </row>
  </sheetData>
  <mergeCells count="38">
    <mergeCell ref="B54:BB54"/>
    <mergeCell ref="B55:BB55"/>
    <mergeCell ref="B42:AH47"/>
    <mergeCell ref="AI42:AN47"/>
    <mergeCell ref="AO42:BB47"/>
    <mergeCell ref="B48:AH53"/>
    <mergeCell ref="AI48:AN53"/>
    <mergeCell ref="AO48:BB53"/>
    <mergeCell ref="B37:AH41"/>
    <mergeCell ref="AI37:AN41"/>
    <mergeCell ref="AO37:BB41"/>
    <mergeCell ref="B26:AH31"/>
    <mergeCell ref="AI26:AN31"/>
    <mergeCell ref="AO26:BB31"/>
    <mergeCell ref="B32:AH36"/>
    <mergeCell ref="AI32:AN36"/>
    <mergeCell ref="AO32:BB36"/>
    <mergeCell ref="B11:AH17"/>
    <mergeCell ref="AI11:AN17"/>
    <mergeCell ref="AO11:BB17"/>
    <mergeCell ref="B18:AH25"/>
    <mergeCell ref="AI18:AN25"/>
    <mergeCell ref="AO18:BB25"/>
    <mergeCell ref="B8:AH10"/>
    <mergeCell ref="AI8:AN10"/>
    <mergeCell ref="AO8:BB10"/>
    <mergeCell ref="B1:N2"/>
    <mergeCell ref="AK1:BB1"/>
    <mergeCell ref="AK2:AL2"/>
    <mergeCell ref="AM2:AN2"/>
    <mergeCell ref="AO2:AP2"/>
    <mergeCell ref="AQ2:AR2"/>
    <mergeCell ref="AS2:AT2"/>
    <mergeCell ref="AU2:AV2"/>
    <mergeCell ref="AW2:AX2"/>
    <mergeCell ref="AY2:AZ2"/>
    <mergeCell ref="BA2:BB2"/>
    <mergeCell ref="A5:BB5"/>
  </mergeCells>
  <phoneticPr fontId="2"/>
  <dataValidations count="1">
    <dataValidation type="list" allowBlank="1" showInputMessage="1" showErrorMessage="1" sqref="AI11:AN53" xr:uid="{00000000-0002-0000-0100-000000000000}">
      <formula1>"□,■"</formula1>
    </dataValidation>
  </dataValidations>
  <printOptions horizontalCentered="1"/>
  <pageMargins left="0.78740157480314965" right="0.39370078740157483" top="0.59055118110236227" bottom="0.47244094488188981" header="0.31496062992125984" footer="0.31496062992125984"/>
  <pageSetup paperSize="9" orientation="portrait" cellComments="asDisplayed" r:id="rId1"/>
  <headerFooter>
    <oddHeader>&amp;R&amp;A</oddHeader>
    <oddFooter>&amp;R&amp;10R4マンションストック長寿命化等モデル事業③</oddFooter>
  </headerFooter>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FF7C80"/>
  </sheetPr>
  <dimension ref="A1:CN54"/>
  <sheetViews>
    <sheetView showGridLines="0" view="pageBreakPreview" zoomScaleNormal="100" zoomScaleSheetLayoutView="100" workbookViewId="0">
      <selection activeCell="B10" sqref="B10:BE10"/>
    </sheetView>
  </sheetViews>
  <sheetFormatPr defaultColWidth="1.6640625" defaultRowHeight="13.2"/>
  <sheetData>
    <row r="1" spans="1:92" ht="1.5" customHeight="1" thickBot="1"/>
    <row r="2" spans="1:92" ht="10.5" customHeight="1">
      <c r="A2" s="2"/>
      <c r="G2" s="1918" t="s">
        <v>15</v>
      </c>
      <c r="H2" s="1919"/>
      <c r="I2" s="1919"/>
      <c r="J2" s="1919"/>
      <c r="K2" s="1919"/>
      <c r="L2" s="1919"/>
      <c r="M2" s="1919"/>
      <c r="N2" s="1919"/>
      <c r="O2" s="1919"/>
      <c r="P2" s="1919"/>
      <c r="Q2" s="1919"/>
      <c r="R2" s="1920"/>
      <c r="S2" s="18"/>
      <c r="T2" s="1921" t="s">
        <v>12</v>
      </c>
      <c r="U2" s="1922"/>
      <c r="V2" s="1922"/>
      <c r="W2" s="1922"/>
      <c r="X2" s="1922"/>
      <c r="Y2" s="1922"/>
      <c r="Z2" s="1922"/>
      <c r="AA2" s="1922"/>
      <c r="AB2" s="1923"/>
      <c r="AC2" s="1927" t="s">
        <v>10</v>
      </c>
      <c r="AD2" s="1928"/>
      <c r="AE2" s="1928"/>
      <c r="AF2" s="1928"/>
      <c r="AG2" s="35"/>
      <c r="AH2" s="36"/>
      <c r="AI2" s="1929" t="s">
        <v>6</v>
      </c>
      <c r="AJ2" s="1928"/>
      <c r="AK2" s="1928"/>
      <c r="AL2" s="1928"/>
      <c r="AM2" s="1928"/>
      <c r="AN2" s="1928"/>
      <c r="AO2" s="1928"/>
      <c r="AP2" s="1928"/>
      <c r="AQ2" s="1928"/>
      <c r="AR2" s="1928"/>
      <c r="AS2" s="1928"/>
      <c r="AT2" s="1928"/>
      <c r="AU2" s="1928"/>
      <c r="AV2" s="1928"/>
      <c r="AW2" s="1928"/>
      <c r="AX2" s="1930"/>
      <c r="AY2" s="35"/>
      <c r="AZ2" s="36"/>
      <c r="BA2" s="1928" t="s">
        <v>11</v>
      </c>
      <c r="BB2" s="1928"/>
      <c r="BC2" s="1928"/>
      <c r="BD2" s="1928"/>
      <c r="BE2" s="1928"/>
      <c r="BF2" s="1928"/>
      <c r="BG2" s="1928"/>
      <c r="BH2" s="1930"/>
      <c r="BI2" s="8"/>
      <c r="BJ2" s="8"/>
      <c r="BK2" s="8"/>
      <c r="BL2" s="8"/>
      <c r="BM2" s="8"/>
      <c r="BN2" s="8"/>
      <c r="BO2" s="8"/>
      <c r="BP2" s="8"/>
      <c r="BQ2" s="8"/>
      <c r="BR2" s="8"/>
      <c r="BS2" s="8"/>
      <c r="BT2" s="8"/>
      <c r="BU2" s="8"/>
      <c r="BV2" s="8"/>
      <c r="BW2" s="8"/>
      <c r="BX2" s="8"/>
      <c r="BY2" s="8"/>
      <c r="BZ2" s="8"/>
      <c r="CA2" s="8"/>
      <c r="CB2" s="8"/>
      <c r="CC2" s="8"/>
      <c r="CD2" s="8"/>
      <c r="CE2" s="8"/>
      <c r="CF2" s="8"/>
      <c r="CG2" s="8"/>
      <c r="CH2" s="8"/>
      <c r="CI2" s="8"/>
      <c r="CJ2" s="8"/>
      <c r="CK2" s="4"/>
    </row>
    <row r="3" spans="1:92" ht="24" customHeight="1" thickBot="1">
      <c r="A3" s="2"/>
      <c r="G3" s="1647" t="e">
        <f>#REF!</f>
        <v>#REF!</v>
      </c>
      <c r="H3" s="1648"/>
      <c r="I3" s="1648"/>
      <c r="J3" s="1648"/>
      <c r="K3" s="1648"/>
      <c r="L3" s="1648"/>
      <c r="M3" s="1648"/>
      <c r="N3" s="1648"/>
      <c r="O3" s="1648"/>
      <c r="P3" s="1648"/>
      <c r="Q3" s="1648"/>
      <c r="R3" s="1649"/>
      <c r="S3" s="19"/>
      <c r="T3" s="1924"/>
      <c r="U3" s="1925"/>
      <c r="V3" s="1925"/>
      <c r="W3" s="1925"/>
      <c r="X3" s="1925"/>
      <c r="Y3" s="1925"/>
      <c r="Z3" s="1925"/>
      <c r="AA3" s="1925"/>
      <c r="AB3" s="1926"/>
      <c r="AC3" s="1650">
        <v>2</v>
      </c>
      <c r="AD3" s="1651"/>
      <c r="AE3" s="1652">
        <v>9</v>
      </c>
      <c r="AF3" s="1653"/>
      <c r="AG3" s="1633" t="s">
        <v>14</v>
      </c>
      <c r="AH3" s="1634"/>
      <c r="AI3" s="1629" t="e">
        <f>#REF!</f>
        <v>#REF!</v>
      </c>
      <c r="AJ3" s="1630"/>
      <c r="AK3" s="1931" t="e">
        <f>#REF!</f>
        <v>#REF!</v>
      </c>
      <c r="AL3" s="1933"/>
      <c r="AM3" s="1932" t="e">
        <f>#REF!</f>
        <v>#REF!</v>
      </c>
      <c r="AN3" s="1630"/>
      <c r="AO3" s="1931" t="e">
        <f>#REF!</f>
        <v>#REF!</v>
      </c>
      <c r="AP3" s="1630"/>
      <c r="AQ3" s="1931" t="e">
        <f>#REF!</f>
        <v>#REF!</v>
      </c>
      <c r="AR3" s="1933"/>
      <c r="AS3" s="1932" t="e">
        <f>#REF!</f>
        <v>#REF!</v>
      </c>
      <c r="AT3" s="1630"/>
      <c r="AU3" s="1931" t="e">
        <f>#REF!</f>
        <v>#REF!</v>
      </c>
      <c r="AV3" s="1630"/>
      <c r="AW3" s="1931" t="e">
        <f>#REF!</f>
        <v>#REF!</v>
      </c>
      <c r="AX3" s="1629"/>
      <c r="AY3" s="1633" t="s">
        <v>14</v>
      </c>
      <c r="AZ3" s="1634"/>
      <c r="BA3" s="1629" t="e">
        <f>#REF!</f>
        <v>#REF!</v>
      </c>
      <c r="BB3" s="1629"/>
      <c r="BC3" s="1932" t="e">
        <f>#REF!</f>
        <v>#REF!</v>
      </c>
      <c r="BD3" s="1630"/>
      <c r="BE3" s="1931" t="e">
        <f>#REF!</f>
        <v>#REF!</v>
      </c>
      <c r="BF3" s="1630"/>
      <c r="BG3" s="1931" t="e">
        <f>#REF!</f>
        <v>#REF!</v>
      </c>
      <c r="BH3" s="1656"/>
    </row>
    <row r="4" spans="1:92" s="14" customFormat="1" ht="12.75" customHeight="1">
      <c r="A4" s="13"/>
      <c r="B4" s="13"/>
      <c r="C4" s="13"/>
      <c r="D4" s="13"/>
      <c r="K4" s="13"/>
      <c r="L4" s="13"/>
      <c r="M4" s="13"/>
      <c r="N4" s="13"/>
      <c r="O4" s="13"/>
      <c r="P4" s="22"/>
      <c r="Q4" s="13"/>
      <c r="R4" s="13"/>
      <c r="S4" s="13"/>
      <c r="T4" s="13"/>
      <c r="U4" s="13"/>
      <c r="V4" s="13"/>
      <c r="W4" s="13"/>
      <c r="X4" s="13"/>
      <c r="Y4" s="13"/>
      <c r="Z4" s="13"/>
      <c r="AA4" s="13"/>
      <c r="AB4" s="13"/>
      <c r="AC4" s="13"/>
      <c r="AE4" s="29"/>
      <c r="AF4" s="13"/>
      <c r="AG4" s="13"/>
      <c r="AH4" s="15"/>
      <c r="AI4" s="29" t="s">
        <v>64</v>
      </c>
      <c r="AJ4" s="13"/>
      <c r="AK4" s="13"/>
      <c r="AL4" s="13"/>
      <c r="AM4" s="13"/>
      <c r="AN4" s="13"/>
      <c r="AO4" s="13"/>
      <c r="AP4" s="13"/>
    </row>
    <row r="5" spans="1:92" ht="10.5" customHeight="1">
      <c r="B5" s="1636" t="s">
        <v>281</v>
      </c>
      <c r="C5" s="1636"/>
      <c r="D5" s="1636"/>
      <c r="E5" s="1636"/>
      <c r="F5" s="1636"/>
      <c r="G5" s="1636"/>
      <c r="H5" s="1636"/>
      <c r="I5" s="1636"/>
      <c r="J5" s="1636"/>
      <c r="K5" s="1636"/>
      <c r="L5" s="1636"/>
      <c r="M5" s="1636"/>
      <c r="N5" s="1636"/>
      <c r="O5" s="1636"/>
      <c r="P5" s="1636"/>
      <c r="Q5" s="1636"/>
      <c r="R5" s="1636"/>
      <c r="S5" s="1636"/>
      <c r="T5" s="1636"/>
      <c r="U5" s="1636"/>
      <c r="V5" s="1636"/>
      <c r="W5" s="1636"/>
      <c r="X5" s="1636"/>
      <c r="Y5" s="1636"/>
      <c r="Z5" s="1636"/>
      <c r="AA5" s="1636"/>
      <c r="AB5" s="1636"/>
      <c r="AC5" s="1636"/>
      <c r="AD5" s="1636"/>
      <c r="AE5" s="1636"/>
      <c r="AF5" s="1636"/>
      <c r="AG5" s="1636"/>
      <c r="AH5" s="1636"/>
      <c r="AI5" s="1636"/>
      <c r="AJ5" s="1636"/>
      <c r="AK5" s="1636"/>
      <c r="AL5" s="1636"/>
      <c r="AM5" s="1636"/>
      <c r="AN5" s="1636"/>
      <c r="AO5" s="1636"/>
      <c r="AP5" s="1636"/>
      <c r="AQ5" s="1636"/>
      <c r="AR5" s="1636"/>
      <c r="AS5" s="1636"/>
      <c r="AT5" s="1636"/>
      <c r="AU5" s="1636"/>
      <c r="AV5" s="1636"/>
      <c r="AW5" s="1636"/>
      <c r="AX5" s="1636"/>
      <c r="AY5" s="1636"/>
      <c r="AZ5" s="1636"/>
      <c r="BA5" s="1636"/>
      <c r="BB5" s="1636"/>
      <c r="BC5" s="1636"/>
      <c r="BD5" s="1636"/>
      <c r="BE5" s="1636"/>
      <c r="BF5" s="1636"/>
      <c r="BG5" s="1636"/>
      <c r="BH5" s="1636"/>
    </row>
    <row r="6" spans="1:92" ht="10.5" customHeight="1">
      <c r="B6" s="1636"/>
      <c r="C6" s="1636"/>
      <c r="D6" s="1636"/>
      <c r="E6" s="1636"/>
      <c r="F6" s="1636"/>
      <c r="G6" s="1636"/>
      <c r="H6" s="1636"/>
      <c r="I6" s="1636"/>
      <c r="J6" s="1636"/>
      <c r="K6" s="1636"/>
      <c r="L6" s="1636"/>
      <c r="M6" s="1636"/>
      <c r="N6" s="1636"/>
      <c r="O6" s="1636"/>
      <c r="P6" s="1636"/>
      <c r="Q6" s="1636"/>
      <c r="R6" s="1636"/>
      <c r="S6" s="1636"/>
      <c r="T6" s="1636"/>
      <c r="U6" s="1636"/>
      <c r="V6" s="1636"/>
      <c r="W6" s="1636"/>
      <c r="X6" s="1636"/>
      <c r="Y6" s="1636"/>
      <c r="Z6" s="1636"/>
      <c r="AA6" s="1636"/>
      <c r="AB6" s="1636"/>
      <c r="AC6" s="1636"/>
      <c r="AD6" s="1636"/>
      <c r="AE6" s="1636"/>
      <c r="AF6" s="1636"/>
      <c r="AG6" s="1636"/>
      <c r="AH6" s="1636"/>
      <c r="AI6" s="1636"/>
      <c r="AJ6" s="1636"/>
      <c r="AK6" s="1636"/>
      <c r="AL6" s="1636"/>
      <c r="AM6" s="1636"/>
      <c r="AN6" s="1636"/>
      <c r="AO6" s="1636"/>
      <c r="AP6" s="1636"/>
      <c r="AQ6" s="1636"/>
      <c r="AR6" s="1636"/>
      <c r="AS6" s="1636"/>
      <c r="AT6" s="1636"/>
      <c r="AU6" s="1636"/>
      <c r="AV6" s="1636"/>
      <c r="AW6" s="1636"/>
      <c r="AX6" s="1636"/>
      <c r="AY6" s="1636"/>
      <c r="AZ6" s="1636"/>
      <c r="BA6" s="1636"/>
      <c r="BB6" s="1636"/>
      <c r="BC6" s="1636"/>
      <c r="BD6" s="1636"/>
      <c r="BE6" s="1636"/>
      <c r="BF6" s="1636"/>
      <c r="BG6" s="1636"/>
      <c r="BH6" s="1636"/>
    </row>
    <row r="7" spans="1:92" ht="6" customHeight="1"/>
    <row r="8" spans="1:92" ht="13.5" customHeight="1">
      <c r="B8" s="1737" t="s">
        <v>257</v>
      </c>
      <c r="C8" s="1737"/>
      <c r="D8" s="1737"/>
      <c r="E8" s="1737"/>
      <c r="F8" s="1737"/>
      <c r="G8" s="1737"/>
      <c r="H8" s="1737"/>
      <c r="I8" s="1737"/>
      <c r="J8" s="1737"/>
      <c r="K8" s="1737"/>
      <c r="L8" s="1737"/>
      <c r="M8" s="1737"/>
      <c r="N8" s="1737"/>
      <c r="O8" s="1737"/>
      <c r="P8" s="1737"/>
      <c r="Q8" s="1737"/>
      <c r="R8" s="1737"/>
      <c r="S8" s="1737"/>
      <c r="T8" s="1737"/>
      <c r="U8" s="1737"/>
      <c r="V8" s="1737"/>
      <c r="W8" s="1737"/>
      <c r="X8" s="1737"/>
      <c r="Y8" s="1737"/>
      <c r="Z8" s="1737"/>
      <c r="AA8" s="1737"/>
      <c r="AB8" s="1737"/>
      <c r="AC8" s="1737"/>
      <c r="AD8" s="1737"/>
      <c r="AE8" s="1737"/>
      <c r="AF8" s="1737"/>
      <c r="AG8" s="1737"/>
      <c r="AH8" s="1737"/>
      <c r="AI8" s="1737"/>
      <c r="AJ8" s="1737"/>
      <c r="AK8" s="1737"/>
      <c r="AL8" s="1737"/>
      <c r="AM8" s="1737"/>
      <c r="AN8" s="1737"/>
      <c r="AO8" s="1737"/>
      <c r="AP8" s="1737"/>
      <c r="AQ8" s="1737"/>
      <c r="AR8" s="1737"/>
      <c r="AS8" s="1737"/>
      <c r="AT8" s="1737"/>
      <c r="AU8" s="1737"/>
      <c r="AV8" s="1737"/>
      <c r="AW8" s="1737"/>
      <c r="AX8" s="1737"/>
      <c r="AY8" s="1737"/>
      <c r="AZ8" s="1737"/>
      <c r="BA8" s="1737"/>
      <c r="BB8" s="1737"/>
      <c r="BC8" s="1737"/>
      <c r="BD8" s="1737"/>
      <c r="BE8" s="1737"/>
      <c r="BF8" s="1737"/>
      <c r="BG8" s="1737"/>
      <c r="BH8" s="1737"/>
      <c r="BI8" s="113"/>
      <c r="BJ8" s="113"/>
      <c r="BK8" s="113"/>
      <c r="BL8" s="113"/>
      <c r="BM8" s="113"/>
      <c r="BN8" s="113"/>
      <c r="BO8" s="113"/>
      <c r="BP8" s="113"/>
      <c r="BQ8" s="113"/>
      <c r="BR8" s="113"/>
      <c r="BS8" s="113"/>
      <c r="BT8" s="113"/>
      <c r="BU8" s="113"/>
      <c r="BV8" s="113"/>
      <c r="BW8" s="113"/>
      <c r="BX8" s="113"/>
      <c r="BY8" s="113"/>
      <c r="BZ8" s="113"/>
      <c r="CA8" s="113"/>
      <c r="CB8" s="113"/>
      <c r="CC8" s="113"/>
      <c r="CD8" s="113"/>
      <c r="CE8" s="113"/>
      <c r="CF8" s="113"/>
      <c r="CG8" s="113"/>
      <c r="CH8" s="113"/>
      <c r="CI8" s="113"/>
      <c r="CJ8" s="113"/>
      <c r="CK8" s="113"/>
      <c r="CL8" s="113"/>
      <c r="CM8" s="113"/>
      <c r="CN8" s="7"/>
    </row>
    <row r="9" spans="1:92" s="56" customFormat="1" ht="14.25" customHeight="1">
      <c r="B9" s="1734" t="s">
        <v>15</v>
      </c>
      <c r="C9" s="1734"/>
      <c r="D9" s="1734"/>
      <c r="E9" s="1734"/>
      <c r="F9" s="1734"/>
      <c r="G9" s="1734"/>
      <c r="H9" s="1734"/>
      <c r="I9" s="1734"/>
      <c r="J9" s="1734"/>
      <c r="K9" s="1734"/>
      <c r="L9" s="1734"/>
      <c r="M9" s="1734"/>
      <c r="N9" s="1734"/>
      <c r="O9" s="1734"/>
      <c r="P9" s="1734"/>
      <c r="Q9" s="1734"/>
      <c r="R9" s="1734"/>
      <c r="S9" s="1734"/>
      <c r="T9" s="1734"/>
      <c r="U9" s="1734"/>
      <c r="V9" s="1734"/>
      <c r="W9" s="1734"/>
      <c r="X9" s="1734"/>
      <c r="Y9" s="1734"/>
      <c r="Z9" s="1734"/>
      <c r="AA9" s="1734"/>
      <c r="AB9" s="1734"/>
      <c r="AC9" s="1734"/>
      <c r="AD9" s="1734"/>
      <c r="AE9" s="1734"/>
      <c r="AF9" s="1734"/>
      <c r="AG9" s="1391" t="s">
        <v>252</v>
      </c>
      <c r="AH9" s="1391"/>
      <c r="AI9" s="1391"/>
      <c r="AJ9" s="1391"/>
      <c r="AK9" s="1391"/>
      <c r="AL9" s="1391"/>
      <c r="AM9" s="1391"/>
      <c r="AN9" s="1391"/>
      <c r="AO9" s="1391"/>
      <c r="AP9" s="1391"/>
      <c r="AQ9" s="1391"/>
      <c r="AR9" s="1391"/>
      <c r="AS9" s="1391"/>
      <c r="AT9" s="1391"/>
      <c r="AU9" s="1391"/>
      <c r="AV9" s="1391"/>
      <c r="AW9" s="1391"/>
      <c r="AX9" s="1391" t="s">
        <v>256</v>
      </c>
      <c r="AY9" s="1391"/>
      <c r="AZ9" s="1391"/>
      <c r="BA9" s="1391"/>
      <c r="BB9" s="1391"/>
      <c r="BC9" s="1391"/>
      <c r="BD9" s="1391"/>
      <c r="BE9" s="1391"/>
      <c r="BF9" s="1391"/>
      <c r="BG9" s="1391"/>
      <c r="BH9" s="1391"/>
    </row>
    <row r="10" spans="1:92" s="56" customFormat="1" ht="22.5" customHeight="1">
      <c r="B10" s="1735" t="s">
        <v>258</v>
      </c>
      <c r="C10" s="1735"/>
      <c r="D10" s="1735"/>
      <c r="E10" s="1735"/>
      <c r="F10" s="1735"/>
      <c r="G10" s="1735"/>
      <c r="H10" s="1735"/>
      <c r="I10" s="1735"/>
      <c r="J10" s="1735"/>
      <c r="K10" s="1735"/>
      <c r="L10" s="1735"/>
      <c r="M10" s="1735"/>
      <c r="N10" s="1735"/>
      <c r="O10" s="1735"/>
      <c r="P10" s="1735"/>
      <c r="Q10" s="1735"/>
      <c r="R10" s="1735"/>
      <c r="S10" s="1735"/>
      <c r="T10" s="1735"/>
      <c r="U10" s="1735"/>
      <c r="V10" s="1735"/>
      <c r="W10" s="1735"/>
      <c r="X10" s="1735"/>
      <c r="Y10" s="1735"/>
      <c r="Z10" s="1735"/>
      <c r="AA10" s="1735"/>
      <c r="AB10" s="1735"/>
      <c r="AC10" s="1735"/>
      <c r="AD10" s="1735"/>
      <c r="AE10" s="1735"/>
      <c r="AF10" s="1735"/>
      <c r="AG10" s="1736" t="s">
        <v>254</v>
      </c>
      <c r="AH10" s="1736"/>
      <c r="AI10" s="1736"/>
      <c r="AJ10" s="1736"/>
      <c r="AK10" s="1736"/>
      <c r="AL10" s="1736"/>
      <c r="AM10" s="1736"/>
      <c r="AN10" s="1736"/>
      <c r="AO10" s="1736"/>
      <c r="AP10" s="1736"/>
      <c r="AQ10" s="1736"/>
      <c r="AR10" s="1736"/>
      <c r="AS10" s="1736"/>
      <c r="AT10" s="1736"/>
      <c r="AU10" s="1736"/>
      <c r="AV10" s="1736"/>
      <c r="AW10" s="1736"/>
      <c r="AX10" s="1736" t="s">
        <v>259</v>
      </c>
      <c r="AY10" s="1736"/>
      <c r="AZ10" s="1736"/>
      <c r="BA10" s="1736"/>
      <c r="BB10" s="1736"/>
      <c r="BC10" s="1736"/>
      <c r="BD10" s="1736"/>
      <c r="BE10" s="1736"/>
      <c r="BF10" s="1736"/>
      <c r="BG10" s="1736"/>
      <c r="BH10" s="1736"/>
    </row>
    <row r="11" spans="1:92" ht="11.25" customHeight="1" thickBot="1">
      <c r="A11" s="112"/>
      <c r="B11" s="7"/>
      <c r="C11" s="23"/>
      <c r="D11" s="23"/>
      <c r="E11" s="23"/>
      <c r="F11" s="23"/>
      <c r="G11" s="23"/>
      <c r="H11" s="23"/>
      <c r="I11" s="23"/>
      <c r="J11" s="23"/>
      <c r="K11" s="23"/>
      <c r="L11" s="23"/>
      <c r="M11" s="23"/>
      <c r="N11" s="23"/>
      <c r="O11" s="113"/>
      <c r="P11" s="113"/>
      <c r="Q11" s="113"/>
      <c r="R11" s="113"/>
      <c r="S11" s="113"/>
      <c r="T11" s="113"/>
      <c r="U11" s="113"/>
      <c r="V11" s="23"/>
      <c r="W11" s="23"/>
      <c r="X11" s="113"/>
      <c r="Y11" s="113"/>
      <c r="Z11" s="113"/>
      <c r="AA11" s="113"/>
      <c r="AB11" s="113"/>
      <c r="AC11" s="113"/>
      <c r="AD11" s="113"/>
      <c r="AE11" s="113"/>
      <c r="AF11" s="113"/>
      <c r="AG11" s="113"/>
      <c r="AH11" s="113"/>
      <c r="AI11" s="113"/>
      <c r="AJ11" s="113"/>
      <c r="AK11" s="113"/>
      <c r="AL11" s="113"/>
      <c r="AM11" s="113"/>
      <c r="AN11" s="113"/>
      <c r="AO11" s="113"/>
      <c r="AP11" s="113"/>
      <c r="AQ11" s="113"/>
      <c r="AR11" s="113"/>
      <c r="AS11" s="113"/>
      <c r="AT11" s="113"/>
      <c r="AU11" s="113"/>
      <c r="AV11" s="113"/>
      <c r="AW11" s="113"/>
      <c r="AX11" s="113"/>
      <c r="AY11" s="113"/>
      <c r="AZ11" s="113"/>
      <c r="BA11" s="113"/>
      <c r="BB11" s="113"/>
      <c r="BC11" s="113"/>
      <c r="BD11" s="113"/>
      <c r="BE11" s="113"/>
      <c r="BF11" s="113"/>
      <c r="BG11" s="113"/>
      <c r="BH11" s="73" t="s">
        <v>248</v>
      </c>
      <c r="BI11" s="113"/>
      <c r="BJ11" s="113"/>
      <c r="BK11" s="113"/>
      <c r="BL11" s="113"/>
      <c r="BM11" s="113"/>
      <c r="BN11" s="113"/>
      <c r="BO11" s="113"/>
      <c r="BP11" s="113"/>
      <c r="BQ11" s="113"/>
      <c r="BR11" s="113"/>
      <c r="BS11" s="113"/>
      <c r="BT11" s="113"/>
      <c r="BU11" s="113"/>
      <c r="BV11" s="113"/>
      <c r="BW11" s="113"/>
      <c r="BX11" s="113"/>
      <c r="BY11" s="113"/>
      <c r="BZ11" s="113"/>
      <c r="CA11" s="113"/>
      <c r="CB11" s="113"/>
      <c r="CC11" s="113"/>
      <c r="CD11" s="113"/>
      <c r="CE11" s="113"/>
      <c r="CF11" s="113"/>
      <c r="CG11" s="113"/>
      <c r="CH11" s="113"/>
      <c r="CI11" s="113"/>
      <c r="CJ11" s="113"/>
      <c r="CK11" s="7"/>
    </row>
    <row r="12" spans="1:92">
      <c r="B12" s="1659" t="s">
        <v>125</v>
      </c>
      <c r="C12" s="1660"/>
      <c r="D12" s="1663" t="s">
        <v>126</v>
      </c>
      <c r="E12" s="1660"/>
      <c r="F12" s="1660"/>
      <c r="G12" s="1913"/>
      <c r="H12" s="1681" t="s">
        <v>266</v>
      </c>
      <c r="I12" s="1682"/>
      <c r="J12" s="1682"/>
      <c r="K12" s="1682"/>
      <c r="L12" s="1682"/>
      <c r="M12" s="1682"/>
      <c r="N12" s="1682"/>
      <c r="O12" s="1682"/>
      <c r="P12" s="1682"/>
      <c r="Q12" s="1682"/>
      <c r="R12" s="1682"/>
      <c r="S12" s="1682"/>
      <c r="T12" s="1682"/>
      <c r="U12" s="1682"/>
      <c r="V12" s="1682"/>
      <c r="W12" s="1682"/>
      <c r="X12" s="1682"/>
      <c r="Y12" s="1682"/>
      <c r="Z12" s="1682"/>
      <c r="AA12" s="1682"/>
      <c r="AB12" s="1682"/>
      <c r="AC12" s="1682"/>
      <c r="AD12" s="1682"/>
      <c r="AE12" s="1682"/>
      <c r="AF12" s="1682"/>
      <c r="AG12" s="1682"/>
      <c r="AH12" s="1682"/>
      <c r="AI12" s="1682"/>
      <c r="AJ12" s="1682"/>
      <c r="AK12" s="1683"/>
      <c r="AL12" s="1660" t="s">
        <v>143</v>
      </c>
      <c r="AM12" s="1660"/>
      <c r="AN12" s="1660"/>
      <c r="AO12" s="1660"/>
      <c r="AP12" s="1660"/>
      <c r="AQ12" s="1660"/>
      <c r="AR12" s="1660"/>
      <c r="AS12" s="1660"/>
      <c r="AT12" s="1660"/>
      <c r="AU12" s="1660"/>
      <c r="AV12" s="1660"/>
      <c r="AW12" s="1660"/>
      <c r="AX12" s="1660"/>
      <c r="AY12" s="1663" t="s">
        <v>141</v>
      </c>
      <c r="AZ12" s="1663"/>
      <c r="BA12" s="1663"/>
      <c r="BB12" s="1663"/>
      <c r="BC12" s="1915"/>
      <c r="BD12" s="1917" t="s">
        <v>247</v>
      </c>
      <c r="BE12" s="1746"/>
      <c r="BF12" s="1746"/>
      <c r="BG12" s="1746"/>
      <c r="BH12" s="1746"/>
    </row>
    <row r="13" spans="1:92" ht="13.8" thickBot="1">
      <c r="B13" s="1661"/>
      <c r="C13" s="1662"/>
      <c r="D13" s="1662"/>
      <c r="E13" s="1662"/>
      <c r="F13" s="1662"/>
      <c r="G13" s="1914"/>
      <c r="H13" s="1684"/>
      <c r="I13" s="1685"/>
      <c r="J13" s="1685"/>
      <c r="K13" s="1685"/>
      <c r="L13" s="1685"/>
      <c r="M13" s="1685"/>
      <c r="N13" s="1685"/>
      <c r="O13" s="1685"/>
      <c r="P13" s="1685"/>
      <c r="Q13" s="1685"/>
      <c r="R13" s="1685"/>
      <c r="S13" s="1685"/>
      <c r="T13" s="1685"/>
      <c r="U13" s="1685"/>
      <c r="V13" s="1685"/>
      <c r="W13" s="1685"/>
      <c r="X13" s="1685"/>
      <c r="Y13" s="1685"/>
      <c r="Z13" s="1685"/>
      <c r="AA13" s="1685"/>
      <c r="AB13" s="1685"/>
      <c r="AC13" s="1685"/>
      <c r="AD13" s="1685"/>
      <c r="AE13" s="1685"/>
      <c r="AF13" s="1685"/>
      <c r="AG13" s="1685"/>
      <c r="AH13" s="1685"/>
      <c r="AI13" s="1685"/>
      <c r="AJ13" s="1685"/>
      <c r="AK13" s="1686"/>
      <c r="AL13" s="1662"/>
      <c r="AM13" s="1662"/>
      <c r="AN13" s="1662"/>
      <c r="AO13" s="1662"/>
      <c r="AP13" s="1662"/>
      <c r="AQ13" s="1662"/>
      <c r="AR13" s="1662"/>
      <c r="AS13" s="1662"/>
      <c r="AT13" s="1662"/>
      <c r="AU13" s="1662"/>
      <c r="AV13" s="1662"/>
      <c r="AW13" s="1662"/>
      <c r="AX13" s="1662"/>
      <c r="AY13" s="1743"/>
      <c r="AZ13" s="1743"/>
      <c r="BA13" s="1743"/>
      <c r="BB13" s="1743"/>
      <c r="BC13" s="1916"/>
      <c r="BD13" s="1917"/>
      <c r="BE13" s="1746"/>
      <c r="BF13" s="1746"/>
      <c r="BG13" s="1746"/>
      <c r="BH13" s="1746"/>
    </row>
    <row r="14" spans="1:92" ht="36" customHeight="1">
      <c r="B14" s="1905" t="s">
        <v>25</v>
      </c>
      <c r="C14" s="1906"/>
      <c r="D14" s="1907" t="s">
        <v>202</v>
      </c>
      <c r="E14" s="1907"/>
      <c r="F14" s="1907"/>
      <c r="G14" s="1908"/>
      <c r="H14" s="1909" t="s">
        <v>189</v>
      </c>
      <c r="I14" s="1910"/>
      <c r="J14" s="1910"/>
      <c r="K14" s="1910"/>
      <c r="L14" s="1910"/>
      <c r="M14" s="1910"/>
      <c r="N14" s="1910"/>
      <c r="O14" s="1910"/>
      <c r="P14" s="1910"/>
      <c r="Q14" s="1910"/>
      <c r="R14" s="1910"/>
      <c r="S14" s="1910"/>
      <c r="T14" s="1910"/>
      <c r="U14" s="1910"/>
      <c r="V14" s="1910"/>
      <c r="W14" s="1910"/>
      <c r="X14" s="1910"/>
      <c r="Y14" s="1910"/>
      <c r="Z14" s="1910"/>
      <c r="AA14" s="1910"/>
      <c r="AB14" s="1910"/>
      <c r="AC14" s="1910"/>
      <c r="AD14" s="1910"/>
      <c r="AE14" s="1910"/>
      <c r="AF14" s="1910"/>
      <c r="AG14" s="1910"/>
      <c r="AH14" s="1910"/>
      <c r="AI14" s="1910"/>
      <c r="AJ14" s="1910"/>
      <c r="AK14" s="1911"/>
      <c r="AL14" s="1741" t="s">
        <v>234</v>
      </c>
      <c r="AM14" s="1741"/>
      <c r="AN14" s="1741"/>
      <c r="AO14" s="1741"/>
      <c r="AP14" s="1741"/>
      <c r="AQ14" s="1741"/>
      <c r="AR14" s="1741"/>
      <c r="AS14" s="1741"/>
      <c r="AT14" s="1741"/>
      <c r="AU14" s="1741"/>
      <c r="AV14" s="1741"/>
      <c r="AW14" s="1741"/>
      <c r="AX14" s="1741"/>
      <c r="AY14" s="1906" t="s">
        <v>35</v>
      </c>
      <c r="AZ14" s="1906"/>
      <c r="BA14" s="1906"/>
      <c r="BB14" s="1906"/>
      <c r="BC14" s="1912"/>
      <c r="BD14" s="1903" t="s">
        <v>35</v>
      </c>
      <c r="BE14" s="1665"/>
      <c r="BF14" s="1665"/>
      <c r="BG14" s="1665"/>
      <c r="BH14" s="1665"/>
    </row>
    <row r="15" spans="1:92" ht="16.5" customHeight="1">
      <c r="B15" s="1657" t="s">
        <v>134</v>
      </c>
      <c r="C15" s="1658"/>
      <c r="D15" s="1666" t="s">
        <v>178</v>
      </c>
      <c r="E15" s="1666"/>
      <c r="F15" s="1666"/>
      <c r="G15" s="1904"/>
      <c r="H15" s="1678" t="s">
        <v>245</v>
      </c>
      <c r="I15" s="1679"/>
      <c r="J15" s="1679"/>
      <c r="K15" s="1679"/>
      <c r="L15" s="1679"/>
      <c r="M15" s="1679"/>
      <c r="N15" s="1679"/>
      <c r="O15" s="1679"/>
      <c r="P15" s="1679"/>
      <c r="Q15" s="1679"/>
      <c r="R15" s="1679"/>
      <c r="S15" s="1679"/>
      <c r="T15" s="1679"/>
      <c r="U15" s="1679"/>
      <c r="V15" s="1679"/>
      <c r="W15" s="1679"/>
      <c r="X15" s="1679"/>
      <c r="Y15" s="1679"/>
      <c r="Z15" s="1679"/>
      <c r="AA15" s="1679"/>
      <c r="AB15" s="1679"/>
      <c r="AC15" s="1679"/>
      <c r="AD15" s="1679"/>
      <c r="AE15" s="1679"/>
      <c r="AF15" s="1679"/>
      <c r="AG15" s="1679"/>
      <c r="AH15" s="1679"/>
      <c r="AI15" s="1679"/>
      <c r="AJ15" s="1679"/>
      <c r="AK15" s="1680"/>
      <c r="AL15" s="1694" t="s">
        <v>175</v>
      </c>
      <c r="AM15" s="1694"/>
      <c r="AN15" s="1694"/>
      <c r="AO15" s="1694"/>
      <c r="AP15" s="1694"/>
      <c r="AQ15" s="1694"/>
      <c r="AR15" s="1694"/>
      <c r="AS15" s="1694"/>
      <c r="AT15" s="1694"/>
      <c r="AU15" s="1694"/>
      <c r="AV15" s="1694"/>
      <c r="AW15" s="1694"/>
      <c r="AX15" s="1694"/>
      <c r="AY15" s="1690" t="s">
        <v>35</v>
      </c>
      <c r="AZ15" s="1690"/>
      <c r="BA15" s="1690"/>
      <c r="BB15" s="1690"/>
      <c r="BC15" s="1691"/>
      <c r="BD15" s="1692" t="s">
        <v>35</v>
      </c>
      <c r="BE15" s="1690"/>
      <c r="BF15" s="1690"/>
      <c r="BG15" s="1690"/>
      <c r="BH15" s="1690"/>
    </row>
    <row r="16" spans="1:92" ht="16.5" customHeight="1">
      <c r="B16" s="1657" t="s">
        <v>92</v>
      </c>
      <c r="C16" s="1658"/>
      <c r="D16" s="1666" t="s">
        <v>201</v>
      </c>
      <c r="E16" s="1666"/>
      <c r="F16" s="1666"/>
      <c r="G16" s="1904"/>
      <c r="H16" s="1678" t="s">
        <v>190</v>
      </c>
      <c r="I16" s="1679"/>
      <c r="J16" s="1679"/>
      <c r="K16" s="1679"/>
      <c r="L16" s="1679"/>
      <c r="M16" s="1679"/>
      <c r="N16" s="1679"/>
      <c r="O16" s="1679"/>
      <c r="P16" s="1679"/>
      <c r="Q16" s="1679"/>
      <c r="R16" s="1679"/>
      <c r="S16" s="1679"/>
      <c r="T16" s="1679"/>
      <c r="U16" s="1679"/>
      <c r="V16" s="1679"/>
      <c r="W16" s="1679"/>
      <c r="X16" s="1679"/>
      <c r="Y16" s="1679"/>
      <c r="Z16" s="1679"/>
      <c r="AA16" s="1679"/>
      <c r="AB16" s="1679"/>
      <c r="AC16" s="1679"/>
      <c r="AD16" s="1679"/>
      <c r="AE16" s="1679"/>
      <c r="AF16" s="1679"/>
      <c r="AG16" s="1679"/>
      <c r="AH16" s="1679"/>
      <c r="AI16" s="1679"/>
      <c r="AJ16" s="1679"/>
      <c r="AK16" s="1680"/>
      <c r="AL16" s="1694" t="s">
        <v>175</v>
      </c>
      <c r="AM16" s="1694"/>
      <c r="AN16" s="1694"/>
      <c r="AO16" s="1694"/>
      <c r="AP16" s="1694"/>
      <c r="AQ16" s="1694"/>
      <c r="AR16" s="1694"/>
      <c r="AS16" s="1694"/>
      <c r="AT16" s="1694"/>
      <c r="AU16" s="1694"/>
      <c r="AV16" s="1694"/>
      <c r="AW16" s="1694"/>
      <c r="AX16" s="1694"/>
      <c r="AY16" s="1690" t="s">
        <v>35</v>
      </c>
      <c r="AZ16" s="1690"/>
      <c r="BA16" s="1690"/>
      <c r="BB16" s="1690"/>
      <c r="BC16" s="1691"/>
      <c r="BD16" s="1692" t="s">
        <v>35</v>
      </c>
      <c r="BE16" s="1690"/>
      <c r="BF16" s="1690"/>
      <c r="BG16" s="1690"/>
      <c r="BH16" s="1690"/>
    </row>
    <row r="17" spans="2:72" ht="16.5" customHeight="1">
      <c r="B17" s="1657" t="s">
        <v>93</v>
      </c>
      <c r="C17" s="1658"/>
      <c r="D17" s="1666" t="s">
        <v>200</v>
      </c>
      <c r="E17" s="1666"/>
      <c r="F17" s="1666"/>
      <c r="G17" s="1904"/>
      <c r="H17" s="1678" t="s">
        <v>191</v>
      </c>
      <c r="I17" s="1679"/>
      <c r="J17" s="1679"/>
      <c r="K17" s="1679"/>
      <c r="L17" s="1679"/>
      <c r="M17" s="1679"/>
      <c r="N17" s="1679"/>
      <c r="O17" s="1679"/>
      <c r="P17" s="1679"/>
      <c r="Q17" s="1679"/>
      <c r="R17" s="1679"/>
      <c r="S17" s="1679"/>
      <c r="T17" s="1679"/>
      <c r="U17" s="1679"/>
      <c r="V17" s="1679"/>
      <c r="W17" s="1679"/>
      <c r="X17" s="1679"/>
      <c r="Y17" s="1679"/>
      <c r="Z17" s="1679"/>
      <c r="AA17" s="1679"/>
      <c r="AB17" s="1679"/>
      <c r="AC17" s="1679"/>
      <c r="AD17" s="1679"/>
      <c r="AE17" s="1679"/>
      <c r="AF17" s="1679"/>
      <c r="AG17" s="1679"/>
      <c r="AH17" s="1679"/>
      <c r="AI17" s="1679"/>
      <c r="AJ17" s="1679"/>
      <c r="AK17" s="1680"/>
      <c r="AL17" s="1694" t="s">
        <v>175</v>
      </c>
      <c r="AM17" s="1694"/>
      <c r="AN17" s="1694"/>
      <c r="AO17" s="1694"/>
      <c r="AP17" s="1694"/>
      <c r="AQ17" s="1694"/>
      <c r="AR17" s="1694"/>
      <c r="AS17" s="1694"/>
      <c r="AT17" s="1694"/>
      <c r="AU17" s="1694"/>
      <c r="AV17" s="1694"/>
      <c r="AW17" s="1694"/>
      <c r="AX17" s="1694"/>
      <c r="AY17" s="1690" t="s">
        <v>35</v>
      </c>
      <c r="AZ17" s="1690"/>
      <c r="BA17" s="1690"/>
      <c r="BB17" s="1690"/>
      <c r="BC17" s="1691"/>
      <c r="BD17" s="1692" t="s">
        <v>35</v>
      </c>
      <c r="BE17" s="1690"/>
      <c r="BF17" s="1690"/>
      <c r="BG17" s="1690"/>
      <c r="BH17" s="1690"/>
    </row>
    <row r="18" spans="2:72" ht="36" customHeight="1">
      <c r="B18" s="1657" t="s">
        <v>94</v>
      </c>
      <c r="C18" s="1658"/>
      <c r="D18" s="1666" t="s">
        <v>131</v>
      </c>
      <c r="E18" s="1666"/>
      <c r="F18" s="1666"/>
      <c r="G18" s="1904"/>
      <c r="H18" s="1678" t="s">
        <v>275</v>
      </c>
      <c r="I18" s="1679"/>
      <c r="J18" s="1679"/>
      <c r="K18" s="1679"/>
      <c r="L18" s="1679"/>
      <c r="M18" s="1679"/>
      <c r="N18" s="1679"/>
      <c r="O18" s="1679"/>
      <c r="P18" s="1679"/>
      <c r="Q18" s="1679"/>
      <c r="R18" s="1679"/>
      <c r="S18" s="1679"/>
      <c r="T18" s="1679"/>
      <c r="U18" s="1679"/>
      <c r="V18" s="1679"/>
      <c r="W18" s="1679"/>
      <c r="X18" s="1679"/>
      <c r="Y18" s="1679"/>
      <c r="Z18" s="1679"/>
      <c r="AA18" s="1679"/>
      <c r="AB18" s="1679"/>
      <c r="AC18" s="1679"/>
      <c r="AD18" s="1679"/>
      <c r="AE18" s="1679"/>
      <c r="AF18" s="1679"/>
      <c r="AG18" s="1679"/>
      <c r="AH18" s="1679"/>
      <c r="AI18" s="1679"/>
      <c r="AJ18" s="1679"/>
      <c r="AK18" s="1680"/>
      <c r="AL18" s="1694" t="s">
        <v>181</v>
      </c>
      <c r="AM18" s="1694"/>
      <c r="AN18" s="1694"/>
      <c r="AO18" s="1694"/>
      <c r="AP18" s="1694"/>
      <c r="AQ18" s="1694"/>
      <c r="AR18" s="1694"/>
      <c r="AS18" s="1694"/>
      <c r="AT18" s="1694"/>
      <c r="AU18" s="1694"/>
      <c r="AV18" s="1694"/>
      <c r="AW18" s="1694"/>
      <c r="AX18" s="1694"/>
      <c r="AY18" s="1690" t="s">
        <v>35</v>
      </c>
      <c r="AZ18" s="1690"/>
      <c r="BA18" s="1690"/>
      <c r="BB18" s="1690"/>
      <c r="BC18" s="1691"/>
      <c r="BD18" s="1692" t="s">
        <v>35</v>
      </c>
      <c r="BE18" s="1690"/>
      <c r="BF18" s="1690"/>
      <c r="BG18" s="1690"/>
      <c r="BH18" s="1690"/>
    </row>
    <row r="19" spans="2:72" ht="25.5" customHeight="1">
      <c r="B19" s="1657" t="s">
        <v>95</v>
      </c>
      <c r="C19" s="1658"/>
      <c r="D19" s="1666" t="s">
        <v>135</v>
      </c>
      <c r="E19" s="1666"/>
      <c r="F19" s="1666"/>
      <c r="G19" s="1904"/>
      <c r="H19" s="1678" t="s">
        <v>276</v>
      </c>
      <c r="I19" s="1679"/>
      <c r="J19" s="1679"/>
      <c r="K19" s="1679"/>
      <c r="L19" s="1679"/>
      <c r="M19" s="1679"/>
      <c r="N19" s="1679"/>
      <c r="O19" s="1679"/>
      <c r="P19" s="1679"/>
      <c r="Q19" s="1679"/>
      <c r="R19" s="1679"/>
      <c r="S19" s="1679"/>
      <c r="T19" s="1679"/>
      <c r="U19" s="1679"/>
      <c r="V19" s="1679"/>
      <c r="W19" s="1679"/>
      <c r="X19" s="1679"/>
      <c r="Y19" s="1679"/>
      <c r="Z19" s="1679"/>
      <c r="AA19" s="1679"/>
      <c r="AB19" s="1679"/>
      <c r="AC19" s="1679"/>
      <c r="AD19" s="1679"/>
      <c r="AE19" s="1679"/>
      <c r="AF19" s="1679"/>
      <c r="AG19" s="1679"/>
      <c r="AH19" s="1679"/>
      <c r="AI19" s="1679"/>
      <c r="AJ19" s="1679"/>
      <c r="AK19" s="1680"/>
      <c r="AL19" s="1694" t="s">
        <v>176</v>
      </c>
      <c r="AM19" s="1694"/>
      <c r="AN19" s="1694"/>
      <c r="AO19" s="1694"/>
      <c r="AP19" s="1694"/>
      <c r="AQ19" s="1694"/>
      <c r="AR19" s="1694"/>
      <c r="AS19" s="1694"/>
      <c r="AT19" s="1694"/>
      <c r="AU19" s="1694"/>
      <c r="AV19" s="1694"/>
      <c r="AW19" s="1694"/>
      <c r="AX19" s="1694"/>
      <c r="AY19" s="1690" t="s">
        <v>35</v>
      </c>
      <c r="AZ19" s="1690"/>
      <c r="BA19" s="1690"/>
      <c r="BB19" s="1690"/>
      <c r="BC19" s="1691"/>
      <c r="BD19" s="1692" t="s">
        <v>35</v>
      </c>
      <c r="BE19" s="1690"/>
      <c r="BF19" s="1690"/>
      <c r="BG19" s="1690"/>
      <c r="BH19" s="1690"/>
    </row>
    <row r="20" spans="2:72" ht="16.5" customHeight="1">
      <c r="B20" s="1657" t="s">
        <v>98</v>
      </c>
      <c r="C20" s="1658"/>
      <c r="D20" s="1666" t="s">
        <v>178</v>
      </c>
      <c r="E20" s="1666"/>
      <c r="F20" s="1666"/>
      <c r="G20" s="1904"/>
      <c r="H20" s="1678" t="s">
        <v>241</v>
      </c>
      <c r="I20" s="1679"/>
      <c r="J20" s="1679"/>
      <c r="K20" s="1679"/>
      <c r="L20" s="1679"/>
      <c r="M20" s="1679"/>
      <c r="N20" s="1679"/>
      <c r="O20" s="1679"/>
      <c r="P20" s="1679"/>
      <c r="Q20" s="1679"/>
      <c r="R20" s="1679"/>
      <c r="S20" s="1679"/>
      <c r="T20" s="1679"/>
      <c r="U20" s="1679"/>
      <c r="V20" s="1679"/>
      <c r="W20" s="1679"/>
      <c r="X20" s="1679"/>
      <c r="Y20" s="1679"/>
      <c r="Z20" s="1679"/>
      <c r="AA20" s="1679"/>
      <c r="AB20" s="1679"/>
      <c r="AC20" s="1679"/>
      <c r="AD20" s="1679"/>
      <c r="AE20" s="1679"/>
      <c r="AF20" s="1679"/>
      <c r="AG20" s="1679"/>
      <c r="AH20" s="1679"/>
      <c r="AI20" s="1679"/>
      <c r="AJ20" s="1679"/>
      <c r="AK20" s="1680"/>
      <c r="AL20" s="1694" t="s">
        <v>175</v>
      </c>
      <c r="AM20" s="1694"/>
      <c r="AN20" s="1694"/>
      <c r="AO20" s="1694"/>
      <c r="AP20" s="1694"/>
      <c r="AQ20" s="1694"/>
      <c r="AR20" s="1694"/>
      <c r="AS20" s="1694"/>
      <c r="AT20" s="1694"/>
      <c r="AU20" s="1694"/>
      <c r="AV20" s="1694"/>
      <c r="AW20" s="1694"/>
      <c r="AX20" s="1694"/>
      <c r="AY20" s="1690" t="s">
        <v>35</v>
      </c>
      <c r="AZ20" s="1690"/>
      <c r="BA20" s="1690"/>
      <c r="BB20" s="1690"/>
      <c r="BC20" s="1691"/>
      <c r="BD20" s="1692" t="s">
        <v>35</v>
      </c>
      <c r="BE20" s="1690"/>
      <c r="BF20" s="1690"/>
      <c r="BG20" s="1690"/>
      <c r="BH20" s="1690"/>
    </row>
    <row r="21" spans="2:72" ht="28.5" customHeight="1">
      <c r="B21" s="1672" t="s">
        <v>99</v>
      </c>
      <c r="C21" s="1673"/>
      <c r="D21" s="1687" t="s">
        <v>178</v>
      </c>
      <c r="E21" s="1687"/>
      <c r="F21" s="1687"/>
      <c r="G21" s="1900"/>
      <c r="H21" s="1702" t="s">
        <v>242</v>
      </c>
      <c r="I21" s="1703"/>
      <c r="J21" s="1703"/>
      <c r="K21" s="1703"/>
      <c r="L21" s="1703"/>
      <c r="M21" s="1703"/>
      <c r="N21" s="1703"/>
      <c r="O21" s="1703"/>
      <c r="P21" s="1703"/>
      <c r="Q21" s="1703"/>
      <c r="R21" s="1703"/>
      <c r="S21" s="1703"/>
      <c r="T21" s="1703"/>
      <c r="U21" s="1703"/>
      <c r="V21" s="1703"/>
      <c r="W21" s="1703"/>
      <c r="X21" s="1703"/>
      <c r="Y21" s="1703"/>
      <c r="Z21" s="1703"/>
      <c r="AA21" s="1703"/>
      <c r="AB21" s="1703"/>
      <c r="AC21" s="1703"/>
      <c r="AD21" s="1703"/>
      <c r="AE21" s="1703"/>
      <c r="AF21" s="1703"/>
      <c r="AG21" s="1703"/>
      <c r="AH21" s="1703"/>
      <c r="AI21" s="1703"/>
      <c r="AJ21" s="1703"/>
      <c r="AK21" s="1704"/>
      <c r="AL21" s="1709" t="s">
        <v>216</v>
      </c>
      <c r="AM21" s="1709"/>
      <c r="AN21" s="1709"/>
      <c r="AO21" s="1709"/>
      <c r="AP21" s="1709"/>
      <c r="AQ21" s="1709"/>
      <c r="AR21" s="1709"/>
      <c r="AS21" s="1709"/>
      <c r="AT21" s="1709"/>
      <c r="AU21" s="1709"/>
      <c r="AV21" s="1709"/>
      <c r="AW21" s="1709"/>
      <c r="AX21" s="1709"/>
      <c r="AY21" s="1727" t="s">
        <v>35</v>
      </c>
      <c r="AZ21" s="1727"/>
      <c r="BA21" s="1727"/>
      <c r="BB21" s="1727"/>
      <c r="BC21" s="1730"/>
      <c r="BD21" s="1672" t="s">
        <v>35</v>
      </c>
      <c r="BE21" s="1727"/>
      <c r="BF21" s="1727"/>
      <c r="BG21" s="1727"/>
      <c r="BH21" s="1727"/>
    </row>
    <row r="22" spans="2:72" ht="16.5" customHeight="1">
      <c r="B22" s="1664" t="s">
        <v>102</v>
      </c>
      <c r="C22" s="1674"/>
      <c r="D22" s="1667" t="s">
        <v>296</v>
      </c>
      <c r="E22" s="1667"/>
      <c r="F22" s="1667"/>
      <c r="G22" s="1901"/>
      <c r="H22" s="1705" t="s">
        <v>194</v>
      </c>
      <c r="I22" s="1706"/>
      <c r="J22" s="1706"/>
      <c r="K22" s="1706"/>
      <c r="L22" s="1706"/>
      <c r="M22" s="1706"/>
      <c r="N22" s="1706"/>
      <c r="O22" s="1706"/>
      <c r="P22" s="1706"/>
      <c r="Q22" s="1706"/>
      <c r="R22" s="1706"/>
      <c r="S22" s="1706"/>
      <c r="T22" s="1706"/>
      <c r="U22" s="1706"/>
      <c r="V22" s="1706"/>
      <c r="W22" s="1706"/>
      <c r="X22" s="1706"/>
      <c r="Y22" s="1706"/>
      <c r="Z22" s="1706"/>
      <c r="AA22" s="1706"/>
      <c r="AB22" s="1706"/>
      <c r="AC22" s="1706"/>
      <c r="AD22" s="1706"/>
      <c r="AE22" s="1706"/>
      <c r="AF22" s="1706"/>
      <c r="AG22" s="1706"/>
      <c r="AH22" s="1706"/>
      <c r="AI22" s="1706"/>
      <c r="AJ22" s="1706"/>
      <c r="AK22" s="1707"/>
      <c r="AL22" s="1712" t="s">
        <v>175</v>
      </c>
      <c r="AM22" s="1712"/>
      <c r="AN22" s="1712"/>
      <c r="AO22" s="1712"/>
      <c r="AP22" s="1712"/>
      <c r="AQ22" s="1712"/>
      <c r="AR22" s="1712"/>
      <c r="AS22" s="1712"/>
      <c r="AT22" s="1712"/>
      <c r="AU22" s="1712"/>
      <c r="AV22" s="1712"/>
      <c r="AW22" s="1712"/>
      <c r="AX22" s="1712"/>
      <c r="AY22" s="1665" t="s">
        <v>35</v>
      </c>
      <c r="AZ22" s="1665"/>
      <c r="BA22" s="1665"/>
      <c r="BB22" s="1665"/>
      <c r="BC22" s="1902"/>
      <c r="BD22" s="1903" t="s">
        <v>35</v>
      </c>
      <c r="BE22" s="1665"/>
      <c r="BF22" s="1665"/>
      <c r="BG22" s="1665"/>
      <c r="BH22" s="1665"/>
    </row>
    <row r="23" spans="2:72" ht="16.5" customHeight="1">
      <c r="B23" s="1672" t="s">
        <v>103</v>
      </c>
      <c r="C23" s="1673"/>
      <c r="D23" s="1687" t="s">
        <v>178</v>
      </c>
      <c r="E23" s="1687"/>
      <c r="F23" s="1687"/>
      <c r="G23" s="1900"/>
      <c r="H23" s="1702" t="s">
        <v>220</v>
      </c>
      <c r="I23" s="1703"/>
      <c r="J23" s="1703"/>
      <c r="K23" s="1703"/>
      <c r="L23" s="1703"/>
      <c r="M23" s="1703"/>
      <c r="N23" s="1703"/>
      <c r="O23" s="1703"/>
      <c r="P23" s="1703"/>
      <c r="Q23" s="1703"/>
      <c r="R23" s="1703"/>
      <c r="S23" s="1703"/>
      <c r="T23" s="1703"/>
      <c r="U23" s="1703"/>
      <c r="V23" s="1703"/>
      <c r="W23" s="1703"/>
      <c r="X23" s="1703"/>
      <c r="Y23" s="1703"/>
      <c r="Z23" s="1703"/>
      <c r="AA23" s="1703"/>
      <c r="AB23" s="1703"/>
      <c r="AC23" s="1703"/>
      <c r="AD23" s="1703"/>
      <c r="AE23" s="1703"/>
      <c r="AF23" s="1703"/>
      <c r="AG23" s="1703"/>
      <c r="AH23" s="1703"/>
      <c r="AI23" s="1703"/>
      <c r="AJ23" s="1703"/>
      <c r="AK23" s="1704"/>
      <c r="AL23" s="1709" t="s">
        <v>217</v>
      </c>
      <c r="AM23" s="1709"/>
      <c r="AN23" s="1709"/>
      <c r="AO23" s="1709"/>
      <c r="AP23" s="1709"/>
      <c r="AQ23" s="1709"/>
      <c r="AR23" s="1709"/>
      <c r="AS23" s="1709"/>
      <c r="AT23" s="1709"/>
      <c r="AU23" s="1709"/>
      <c r="AV23" s="1709"/>
      <c r="AW23" s="1709"/>
      <c r="AX23" s="1709"/>
      <c r="AY23" s="1727" t="s">
        <v>35</v>
      </c>
      <c r="AZ23" s="1727"/>
      <c r="BA23" s="1727"/>
      <c r="BB23" s="1727"/>
      <c r="BC23" s="1730"/>
      <c r="BD23" s="1672" t="s">
        <v>35</v>
      </c>
      <c r="BE23" s="1727"/>
      <c r="BF23" s="1727"/>
      <c r="BG23" s="1727"/>
      <c r="BH23" s="1727"/>
    </row>
    <row r="24" spans="2:72" ht="16.5" customHeight="1">
      <c r="B24" s="1664" t="s">
        <v>104</v>
      </c>
      <c r="C24" s="1674"/>
      <c r="D24" s="1667" t="s">
        <v>178</v>
      </c>
      <c r="E24" s="1667"/>
      <c r="F24" s="1667"/>
      <c r="G24" s="1901"/>
      <c r="H24" s="1705" t="s">
        <v>195</v>
      </c>
      <c r="I24" s="1706"/>
      <c r="J24" s="1706"/>
      <c r="K24" s="1706"/>
      <c r="L24" s="1706"/>
      <c r="M24" s="1706"/>
      <c r="N24" s="1706"/>
      <c r="O24" s="1706"/>
      <c r="P24" s="1706"/>
      <c r="Q24" s="1706"/>
      <c r="R24" s="1706"/>
      <c r="S24" s="1706"/>
      <c r="T24" s="1706"/>
      <c r="U24" s="1706"/>
      <c r="V24" s="1706"/>
      <c r="W24" s="1706"/>
      <c r="X24" s="1706"/>
      <c r="Y24" s="1706"/>
      <c r="Z24" s="1706"/>
      <c r="AA24" s="1706"/>
      <c r="AB24" s="1706"/>
      <c r="AC24" s="1706"/>
      <c r="AD24" s="1706"/>
      <c r="AE24" s="1706"/>
      <c r="AF24" s="1706"/>
      <c r="AG24" s="1706"/>
      <c r="AH24" s="1706"/>
      <c r="AI24" s="1706"/>
      <c r="AJ24" s="1706"/>
      <c r="AK24" s="1707"/>
      <c r="AL24" s="1712" t="s">
        <v>175</v>
      </c>
      <c r="AM24" s="1712"/>
      <c r="AN24" s="1712"/>
      <c r="AO24" s="1712"/>
      <c r="AP24" s="1712"/>
      <c r="AQ24" s="1712"/>
      <c r="AR24" s="1712"/>
      <c r="AS24" s="1712"/>
      <c r="AT24" s="1712"/>
      <c r="AU24" s="1712"/>
      <c r="AV24" s="1712"/>
      <c r="AW24" s="1712"/>
      <c r="AX24" s="1712"/>
      <c r="AY24" s="1665" t="s">
        <v>35</v>
      </c>
      <c r="AZ24" s="1665"/>
      <c r="BA24" s="1665"/>
      <c r="BB24" s="1665"/>
      <c r="BC24" s="1902"/>
      <c r="BD24" s="1903" t="s">
        <v>35</v>
      </c>
      <c r="BE24" s="1665"/>
      <c r="BF24" s="1665"/>
      <c r="BG24" s="1665"/>
      <c r="BH24" s="1665"/>
    </row>
    <row r="25" spans="2:72" ht="28.5" customHeight="1">
      <c r="B25" s="1672" t="s">
        <v>105</v>
      </c>
      <c r="C25" s="1673"/>
      <c r="D25" s="1687" t="s">
        <v>178</v>
      </c>
      <c r="E25" s="1687"/>
      <c r="F25" s="1687"/>
      <c r="G25" s="1900"/>
      <c r="H25" s="1702" t="s">
        <v>221</v>
      </c>
      <c r="I25" s="1703"/>
      <c r="J25" s="1703"/>
      <c r="K25" s="1703"/>
      <c r="L25" s="1703"/>
      <c r="M25" s="1703"/>
      <c r="N25" s="1703"/>
      <c r="O25" s="1703"/>
      <c r="P25" s="1703"/>
      <c r="Q25" s="1703"/>
      <c r="R25" s="1703"/>
      <c r="S25" s="1703"/>
      <c r="T25" s="1703"/>
      <c r="U25" s="1703"/>
      <c r="V25" s="1703"/>
      <c r="W25" s="1703"/>
      <c r="X25" s="1703"/>
      <c r="Y25" s="1703"/>
      <c r="Z25" s="1703"/>
      <c r="AA25" s="1703"/>
      <c r="AB25" s="1703"/>
      <c r="AC25" s="1703"/>
      <c r="AD25" s="1703"/>
      <c r="AE25" s="1703"/>
      <c r="AF25" s="1703"/>
      <c r="AG25" s="1703"/>
      <c r="AH25" s="1703"/>
      <c r="AI25" s="1703"/>
      <c r="AJ25" s="1703"/>
      <c r="AK25" s="1704"/>
      <c r="AL25" s="1709" t="s">
        <v>160</v>
      </c>
      <c r="AM25" s="1709"/>
      <c r="AN25" s="1709"/>
      <c r="AO25" s="1709"/>
      <c r="AP25" s="1709"/>
      <c r="AQ25" s="1709"/>
      <c r="AR25" s="1709"/>
      <c r="AS25" s="1709"/>
      <c r="AT25" s="1709"/>
      <c r="AU25" s="1709"/>
      <c r="AV25" s="1709"/>
      <c r="AW25" s="1709"/>
      <c r="AX25" s="1709"/>
      <c r="AY25" s="1727" t="s">
        <v>35</v>
      </c>
      <c r="AZ25" s="1727"/>
      <c r="BA25" s="1727"/>
      <c r="BB25" s="1727"/>
      <c r="BC25" s="1730"/>
      <c r="BD25" s="1672" t="s">
        <v>35</v>
      </c>
      <c r="BE25" s="1727"/>
      <c r="BF25" s="1727"/>
      <c r="BG25" s="1727"/>
      <c r="BH25" s="1727"/>
    </row>
    <row r="26" spans="2:72" ht="16.5" customHeight="1">
      <c r="B26" s="1889" t="s">
        <v>106</v>
      </c>
      <c r="C26" s="1890"/>
      <c r="D26" s="1891" t="s">
        <v>130</v>
      </c>
      <c r="E26" s="1891"/>
      <c r="F26" s="1891"/>
      <c r="G26" s="1892"/>
      <c r="H26" s="1893" t="s">
        <v>80</v>
      </c>
      <c r="I26" s="1894"/>
      <c r="J26" s="1894"/>
      <c r="K26" s="1894"/>
      <c r="L26" s="1894"/>
      <c r="M26" s="1894"/>
      <c r="N26" s="1894"/>
      <c r="O26" s="1894"/>
      <c r="P26" s="1894"/>
      <c r="Q26" s="1894"/>
      <c r="R26" s="1894"/>
      <c r="S26" s="1894"/>
      <c r="T26" s="1894"/>
      <c r="U26" s="1894"/>
      <c r="V26" s="1894"/>
      <c r="W26" s="1894"/>
      <c r="X26" s="1894"/>
      <c r="Y26" s="1894"/>
      <c r="Z26" s="1894"/>
      <c r="AA26" s="1894"/>
      <c r="AB26" s="1894"/>
      <c r="AC26" s="1894"/>
      <c r="AD26" s="1894"/>
      <c r="AE26" s="1894"/>
      <c r="AF26" s="1894"/>
      <c r="AG26" s="1894"/>
      <c r="AH26" s="1894"/>
      <c r="AI26" s="1894"/>
      <c r="AJ26" s="1894"/>
      <c r="AK26" s="1895"/>
      <c r="AL26" s="1896" t="s">
        <v>218</v>
      </c>
      <c r="AM26" s="1896"/>
      <c r="AN26" s="1896"/>
      <c r="AO26" s="1896"/>
      <c r="AP26" s="1896"/>
      <c r="AQ26" s="1896"/>
      <c r="AR26" s="1896"/>
      <c r="AS26" s="1896"/>
      <c r="AT26" s="1896"/>
      <c r="AU26" s="1896"/>
      <c r="AV26" s="1896"/>
      <c r="AW26" s="1896"/>
      <c r="AX26" s="1896"/>
      <c r="AY26" s="1897" t="s">
        <v>35</v>
      </c>
      <c r="AZ26" s="1897"/>
      <c r="BA26" s="1897"/>
      <c r="BB26" s="1897"/>
      <c r="BC26" s="1898"/>
      <c r="BD26" s="1899" t="s">
        <v>35</v>
      </c>
      <c r="BE26" s="1897"/>
      <c r="BF26" s="1897"/>
      <c r="BG26" s="1897"/>
      <c r="BH26" s="1897"/>
    </row>
    <row r="27" spans="2:72" ht="16.5" customHeight="1">
      <c r="B27" s="1877" t="s">
        <v>107</v>
      </c>
      <c r="C27" s="1878"/>
      <c r="D27" s="1879" t="s">
        <v>139</v>
      </c>
      <c r="E27" s="1879"/>
      <c r="F27" s="1879"/>
      <c r="G27" s="1880"/>
      <c r="H27" s="1881" t="s">
        <v>81</v>
      </c>
      <c r="I27" s="1882"/>
      <c r="J27" s="1882"/>
      <c r="K27" s="1882"/>
      <c r="L27" s="1882"/>
      <c r="M27" s="1882"/>
      <c r="N27" s="1882"/>
      <c r="O27" s="1882"/>
      <c r="P27" s="1882"/>
      <c r="Q27" s="1882"/>
      <c r="R27" s="1882"/>
      <c r="S27" s="1882"/>
      <c r="T27" s="1882"/>
      <c r="U27" s="1882"/>
      <c r="V27" s="1882"/>
      <c r="W27" s="1882"/>
      <c r="X27" s="1882"/>
      <c r="Y27" s="1882"/>
      <c r="Z27" s="1882"/>
      <c r="AA27" s="1882"/>
      <c r="AB27" s="1882"/>
      <c r="AC27" s="1882"/>
      <c r="AD27" s="1882"/>
      <c r="AE27" s="1882"/>
      <c r="AF27" s="1882"/>
      <c r="AG27" s="1882"/>
      <c r="AH27" s="1882"/>
      <c r="AI27" s="1882"/>
      <c r="AJ27" s="1882"/>
      <c r="AK27" s="1883"/>
      <c r="AL27" s="1884" t="s">
        <v>218</v>
      </c>
      <c r="AM27" s="1884"/>
      <c r="AN27" s="1884"/>
      <c r="AO27" s="1884"/>
      <c r="AP27" s="1884"/>
      <c r="AQ27" s="1884"/>
      <c r="AR27" s="1884"/>
      <c r="AS27" s="1884"/>
      <c r="AT27" s="1884"/>
      <c r="AU27" s="1884"/>
      <c r="AV27" s="1884"/>
      <c r="AW27" s="1884"/>
      <c r="AX27" s="1884"/>
      <c r="AY27" s="1885" t="s">
        <v>35</v>
      </c>
      <c r="AZ27" s="1885"/>
      <c r="BA27" s="1885"/>
      <c r="BB27" s="1885"/>
      <c r="BC27" s="1886"/>
      <c r="BD27" s="1887" t="s">
        <v>35</v>
      </c>
      <c r="BE27" s="1885"/>
      <c r="BF27" s="1885"/>
      <c r="BG27" s="1885"/>
      <c r="BH27" s="1885"/>
    </row>
    <row r="28" spans="2:72" ht="28.5" customHeight="1">
      <c r="B28" s="1877" t="s">
        <v>204</v>
      </c>
      <c r="C28" s="1878"/>
      <c r="D28" s="1879" t="s">
        <v>136</v>
      </c>
      <c r="E28" s="1879"/>
      <c r="F28" s="1879"/>
      <c r="G28" s="1880"/>
      <c r="H28" s="1881" t="s">
        <v>237</v>
      </c>
      <c r="I28" s="1882"/>
      <c r="J28" s="1882"/>
      <c r="K28" s="1882"/>
      <c r="L28" s="1882"/>
      <c r="M28" s="1882"/>
      <c r="N28" s="1882"/>
      <c r="O28" s="1882"/>
      <c r="P28" s="1882"/>
      <c r="Q28" s="1882"/>
      <c r="R28" s="1882"/>
      <c r="S28" s="1882"/>
      <c r="T28" s="1882"/>
      <c r="U28" s="1882"/>
      <c r="V28" s="1882"/>
      <c r="W28" s="1882"/>
      <c r="X28" s="1882"/>
      <c r="Y28" s="1882"/>
      <c r="Z28" s="1882"/>
      <c r="AA28" s="1882"/>
      <c r="AB28" s="1882"/>
      <c r="AC28" s="1882"/>
      <c r="AD28" s="1882"/>
      <c r="AE28" s="1882"/>
      <c r="AF28" s="1882"/>
      <c r="AG28" s="1882"/>
      <c r="AH28" s="1882"/>
      <c r="AI28" s="1882"/>
      <c r="AJ28" s="1882"/>
      <c r="AK28" s="1883"/>
      <c r="AL28" s="1884" t="s">
        <v>218</v>
      </c>
      <c r="AM28" s="1884"/>
      <c r="AN28" s="1884"/>
      <c r="AO28" s="1884"/>
      <c r="AP28" s="1884"/>
      <c r="AQ28" s="1884"/>
      <c r="AR28" s="1884"/>
      <c r="AS28" s="1884"/>
      <c r="AT28" s="1884"/>
      <c r="AU28" s="1884"/>
      <c r="AV28" s="1884"/>
      <c r="AW28" s="1884"/>
      <c r="AX28" s="1884"/>
      <c r="AY28" s="1885" t="s">
        <v>35</v>
      </c>
      <c r="AZ28" s="1885"/>
      <c r="BA28" s="1885"/>
      <c r="BB28" s="1885"/>
      <c r="BC28" s="1886"/>
      <c r="BD28" s="1887" t="s">
        <v>35</v>
      </c>
      <c r="BE28" s="1885"/>
      <c r="BF28" s="1885"/>
      <c r="BG28" s="1885"/>
      <c r="BH28" s="1885"/>
    </row>
    <row r="29" spans="2:72" s="28" customFormat="1" ht="36.75" customHeight="1">
      <c r="B29" s="1877" t="s">
        <v>107</v>
      </c>
      <c r="C29" s="1878"/>
      <c r="D29" s="1879" t="s">
        <v>140</v>
      </c>
      <c r="E29" s="1879"/>
      <c r="F29" s="1879"/>
      <c r="G29" s="1879"/>
      <c r="H29" s="1881" t="s">
        <v>272</v>
      </c>
      <c r="I29" s="1882"/>
      <c r="J29" s="1882"/>
      <c r="K29" s="1882"/>
      <c r="L29" s="1882"/>
      <c r="M29" s="1882"/>
      <c r="N29" s="1882"/>
      <c r="O29" s="1882"/>
      <c r="P29" s="1882"/>
      <c r="Q29" s="1882"/>
      <c r="R29" s="1882"/>
      <c r="S29" s="1882"/>
      <c r="T29" s="1882"/>
      <c r="U29" s="1882"/>
      <c r="V29" s="1882"/>
      <c r="W29" s="1882"/>
      <c r="X29" s="1882"/>
      <c r="Y29" s="1882"/>
      <c r="Z29" s="1882"/>
      <c r="AA29" s="1882"/>
      <c r="AB29" s="1882"/>
      <c r="AC29" s="1882"/>
      <c r="AD29" s="1882"/>
      <c r="AE29" s="1882"/>
      <c r="AF29" s="1882"/>
      <c r="AG29" s="1882"/>
      <c r="AH29" s="1882"/>
      <c r="AI29" s="1882"/>
      <c r="AJ29" s="1882"/>
      <c r="AK29" s="1883"/>
      <c r="AL29" s="1884" t="s">
        <v>270</v>
      </c>
      <c r="AM29" s="1884"/>
      <c r="AN29" s="1884"/>
      <c r="AO29" s="1884"/>
      <c r="AP29" s="1884"/>
      <c r="AQ29" s="1884"/>
      <c r="AR29" s="1884"/>
      <c r="AS29" s="1884"/>
      <c r="AT29" s="1884"/>
      <c r="AU29" s="1884"/>
      <c r="AV29" s="1884"/>
      <c r="AW29" s="1884"/>
      <c r="AX29" s="1884"/>
      <c r="AY29" s="1885" t="s">
        <v>35</v>
      </c>
      <c r="AZ29" s="1885"/>
      <c r="BA29" s="1885"/>
      <c r="BB29" s="1885"/>
      <c r="BC29" s="1886"/>
      <c r="BD29" s="1887" t="s">
        <v>35</v>
      </c>
      <c r="BE29" s="1885"/>
      <c r="BF29" s="1885"/>
      <c r="BG29" s="1885"/>
      <c r="BH29" s="1885"/>
      <c r="BI29" s="74"/>
      <c r="BJ29" s="74"/>
      <c r="BK29" s="74"/>
      <c r="BL29" s="74"/>
      <c r="BM29" s="74"/>
      <c r="BN29" s="74"/>
      <c r="BO29" s="74"/>
      <c r="BP29" s="74"/>
      <c r="BQ29" s="74"/>
      <c r="BR29" s="74"/>
      <c r="BS29" s="74"/>
      <c r="BT29" s="74"/>
    </row>
    <row r="30" spans="2:72" ht="28.5" customHeight="1">
      <c r="B30" s="1877" t="s">
        <v>205</v>
      </c>
      <c r="C30" s="1878"/>
      <c r="D30" s="1879" t="s">
        <v>178</v>
      </c>
      <c r="E30" s="1879"/>
      <c r="F30" s="1879"/>
      <c r="G30" s="1880"/>
      <c r="H30" s="1881" t="s">
        <v>235</v>
      </c>
      <c r="I30" s="1882"/>
      <c r="J30" s="1882"/>
      <c r="K30" s="1882"/>
      <c r="L30" s="1882"/>
      <c r="M30" s="1882"/>
      <c r="N30" s="1882"/>
      <c r="O30" s="1882"/>
      <c r="P30" s="1882"/>
      <c r="Q30" s="1882"/>
      <c r="R30" s="1882"/>
      <c r="S30" s="1882"/>
      <c r="T30" s="1882"/>
      <c r="U30" s="1882"/>
      <c r="V30" s="1882"/>
      <c r="W30" s="1882"/>
      <c r="X30" s="1882"/>
      <c r="Y30" s="1882"/>
      <c r="Z30" s="1882"/>
      <c r="AA30" s="1882"/>
      <c r="AB30" s="1882"/>
      <c r="AC30" s="1882"/>
      <c r="AD30" s="1882"/>
      <c r="AE30" s="1882"/>
      <c r="AF30" s="1882"/>
      <c r="AG30" s="1882"/>
      <c r="AH30" s="1882"/>
      <c r="AI30" s="1882"/>
      <c r="AJ30" s="1882"/>
      <c r="AK30" s="1883"/>
      <c r="AL30" s="1884" t="s">
        <v>218</v>
      </c>
      <c r="AM30" s="1884"/>
      <c r="AN30" s="1884"/>
      <c r="AO30" s="1884"/>
      <c r="AP30" s="1884"/>
      <c r="AQ30" s="1884"/>
      <c r="AR30" s="1884"/>
      <c r="AS30" s="1884"/>
      <c r="AT30" s="1884"/>
      <c r="AU30" s="1884"/>
      <c r="AV30" s="1884"/>
      <c r="AW30" s="1884"/>
      <c r="AX30" s="1884"/>
      <c r="AY30" s="1885" t="s">
        <v>35</v>
      </c>
      <c r="AZ30" s="1885"/>
      <c r="BA30" s="1885"/>
      <c r="BB30" s="1885"/>
      <c r="BC30" s="1886"/>
      <c r="BD30" s="1887" t="s">
        <v>35</v>
      </c>
      <c r="BE30" s="1885"/>
      <c r="BF30" s="1885"/>
      <c r="BG30" s="1885"/>
      <c r="BH30" s="1885"/>
    </row>
    <row r="31" spans="2:72" ht="28.5" customHeight="1">
      <c r="B31" s="1877" t="s">
        <v>206</v>
      </c>
      <c r="C31" s="1878"/>
      <c r="D31" s="1879" t="s">
        <v>178</v>
      </c>
      <c r="E31" s="1879"/>
      <c r="F31" s="1879"/>
      <c r="G31" s="1880"/>
      <c r="H31" s="1881" t="s">
        <v>236</v>
      </c>
      <c r="I31" s="1882"/>
      <c r="J31" s="1882"/>
      <c r="K31" s="1882"/>
      <c r="L31" s="1882"/>
      <c r="M31" s="1882"/>
      <c r="N31" s="1882"/>
      <c r="O31" s="1882"/>
      <c r="P31" s="1882"/>
      <c r="Q31" s="1882"/>
      <c r="R31" s="1882"/>
      <c r="S31" s="1882"/>
      <c r="T31" s="1882"/>
      <c r="U31" s="1882"/>
      <c r="V31" s="1882"/>
      <c r="W31" s="1882"/>
      <c r="X31" s="1882"/>
      <c r="Y31" s="1882"/>
      <c r="Z31" s="1882"/>
      <c r="AA31" s="1882"/>
      <c r="AB31" s="1882"/>
      <c r="AC31" s="1882"/>
      <c r="AD31" s="1882"/>
      <c r="AE31" s="1882"/>
      <c r="AF31" s="1882"/>
      <c r="AG31" s="1882"/>
      <c r="AH31" s="1882"/>
      <c r="AI31" s="1882"/>
      <c r="AJ31" s="1882"/>
      <c r="AK31" s="1883"/>
      <c r="AL31" s="1884" t="s">
        <v>152</v>
      </c>
      <c r="AM31" s="1884"/>
      <c r="AN31" s="1884"/>
      <c r="AO31" s="1884"/>
      <c r="AP31" s="1884"/>
      <c r="AQ31" s="1884"/>
      <c r="AR31" s="1884"/>
      <c r="AS31" s="1884"/>
      <c r="AT31" s="1884"/>
      <c r="AU31" s="1884"/>
      <c r="AV31" s="1884"/>
      <c r="AW31" s="1884"/>
      <c r="AX31" s="1884"/>
      <c r="AY31" s="1885" t="s">
        <v>35</v>
      </c>
      <c r="AZ31" s="1885"/>
      <c r="BA31" s="1885"/>
      <c r="BB31" s="1885"/>
      <c r="BC31" s="1886"/>
      <c r="BD31" s="1887" t="s">
        <v>35</v>
      </c>
      <c r="BE31" s="1885"/>
      <c r="BF31" s="1885"/>
      <c r="BG31" s="1885"/>
      <c r="BH31" s="1885"/>
    </row>
    <row r="32" spans="2:72" ht="28.5" customHeight="1">
      <c r="B32" s="1877" t="s">
        <v>207</v>
      </c>
      <c r="C32" s="1878"/>
      <c r="D32" s="1879" t="s">
        <v>178</v>
      </c>
      <c r="E32" s="1879"/>
      <c r="F32" s="1879"/>
      <c r="G32" s="1880"/>
      <c r="H32" s="1881" t="s">
        <v>238</v>
      </c>
      <c r="I32" s="1882"/>
      <c r="J32" s="1882"/>
      <c r="K32" s="1882"/>
      <c r="L32" s="1882"/>
      <c r="M32" s="1882"/>
      <c r="N32" s="1882"/>
      <c r="O32" s="1882"/>
      <c r="P32" s="1882"/>
      <c r="Q32" s="1882"/>
      <c r="R32" s="1882"/>
      <c r="S32" s="1882"/>
      <c r="T32" s="1882"/>
      <c r="U32" s="1882"/>
      <c r="V32" s="1882"/>
      <c r="W32" s="1882"/>
      <c r="X32" s="1882"/>
      <c r="Y32" s="1882"/>
      <c r="Z32" s="1882"/>
      <c r="AA32" s="1882"/>
      <c r="AB32" s="1882"/>
      <c r="AC32" s="1882"/>
      <c r="AD32" s="1882"/>
      <c r="AE32" s="1882"/>
      <c r="AF32" s="1882"/>
      <c r="AG32" s="1882"/>
      <c r="AH32" s="1882"/>
      <c r="AI32" s="1882"/>
      <c r="AJ32" s="1882"/>
      <c r="AK32" s="1883"/>
      <c r="AL32" s="1888" t="s">
        <v>219</v>
      </c>
      <c r="AM32" s="1888"/>
      <c r="AN32" s="1888"/>
      <c r="AO32" s="1888"/>
      <c r="AP32" s="1888"/>
      <c r="AQ32" s="1888"/>
      <c r="AR32" s="1888"/>
      <c r="AS32" s="1888"/>
      <c r="AT32" s="1888"/>
      <c r="AU32" s="1888"/>
      <c r="AV32" s="1888"/>
      <c r="AW32" s="1888"/>
      <c r="AX32" s="1888"/>
      <c r="AY32" s="1885" t="s">
        <v>178</v>
      </c>
      <c r="AZ32" s="1885"/>
      <c r="BA32" s="1885"/>
      <c r="BB32" s="1885"/>
      <c r="BC32" s="1886"/>
      <c r="BD32" s="1887" t="s">
        <v>178</v>
      </c>
      <c r="BE32" s="1885"/>
      <c r="BF32" s="1885"/>
      <c r="BG32" s="1885"/>
      <c r="BH32" s="1885"/>
    </row>
    <row r="33" spans="2:60" ht="16.5" customHeight="1">
      <c r="B33" s="1877" t="s">
        <v>211</v>
      </c>
      <c r="C33" s="1878"/>
      <c r="D33" s="1879" t="s">
        <v>178</v>
      </c>
      <c r="E33" s="1879"/>
      <c r="F33" s="1879"/>
      <c r="G33" s="1880"/>
      <c r="H33" s="1881" t="s">
        <v>88</v>
      </c>
      <c r="I33" s="1882"/>
      <c r="J33" s="1882"/>
      <c r="K33" s="1882"/>
      <c r="L33" s="1882"/>
      <c r="M33" s="1882"/>
      <c r="N33" s="1882"/>
      <c r="O33" s="1882"/>
      <c r="P33" s="1882"/>
      <c r="Q33" s="1882"/>
      <c r="R33" s="1882"/>
      <c r="S33" s="1882"/>
      <c r="T33" s="1882"/>
      <c r="U33" s="1882"/>
      <c r="V33" s="1882"/>
      <c r="W33" s="1882"/>
      <c r="X33" s="1882"/>
      <c r="Y33" s="1882"/>
      <c r="Z33" s="1882"/>
      <c r="AA33" s="1882"/>
      <c r="AB33" s="1882"/>
      <c r="AC33" s="1882"/>
      <c r="AD33" s="1882"/>
      <c r="AE33" s="1882"/>
      <c r="AF33" s="1882"/>
      <c r="AG33" s="1882"/>
      <c r="AH33" s="1882"/>
      <c r="AI33" s="1882"/>
      <c r="AJ33" s="1882"/>
      <c r="AK33" s="1883"/>
      <c r="AL33" s="1884" t="s">
        <v>218</v>
      </c>
      <c r="AM33" s="1884"/>
      <c r="AN33" s="1884"/>
      <c r="AO33" s="1884"/>
      <c r="AP33" s="1884"/>
      <c r="AQ33" s="1884"/>
      <c r="AR33" s="1884"/>
      <c r="AS33" s="1884"/>
      <c r="AT33" s="1884"/>
      <c r="AU33" s="1884"/>
      <c r="AV33" s="1884"/>
      <c r="AW33" s="1884"/>
      <c r="AX33" s="1884"/>
      <c r="AY33" s="1885" t="s">
        <v>35</v>
      </c>
      <c r="AZ33" s="1885"/>
      <c r="BA33" s="1885"/>
      <c r="BB33" s="1885"/>
      <c r="BC33" s="1886"/>
      <c r="BD33" s="1887" t="s">
        <v>35</v>
      </c>
      <c r="BE33" s="1885"/>
      <c r="BF33" s="1885"/>
      <c r="BG33" s="1885"/>
      <c r="BH33" s="1885"/>
    </row>
    <row r="34" spans="2:60" ht="28.5" customHeight="1">
      <c r="B34" s="1877" t="s">
        <v>212</v>
      </c>
      <c r="C34" s="1878"/>
      <c r="D34" s="1879" t="s">
        <v>178</v>
      </c>
      <c r="E34" s="1879"/>
      <c r="F34" s="1879"/>
      <c r="G34" s="1880"/>
      <c r="H34" s="1881" t="s">
        <v>157</v>
      </c>
      <c r="I34" s="1882"/>
      <c r="J34" s="1882"/>
      <c r="K34" s="1882"/>
      <c r="L34" s="1882"/>
      <c r="M34" s="1882"/>
      <c r="N34" s="1882"/>
      <c r="O34" s="1882"/>
      <c r="P34" s="1882"/>
      <c r="Q34" s="1882"/>
      <c r="R34" s="1882"/>
      <c r="S34" s="1882"/>
      <c r="T34" s="1882"/>
      <c r="U34" s="1882"/>
      <c r="V34" s="1882"/>
      <c r="W34" s="1882"/>
      <c r="X34" s="1882"/>
      <c r="Y34" s="1882"/>
      <c r="Z34" s="1882"/>
      <c r="AA34" s="1882"/>
      <c r="AB34" s="1882"/>
      <c r="AC34" s="1882"/>
      <c r="AD34" s="1882"/>
      <c r="AE34" s="1882"/>
      <c r="AF34" s="1882"/>
      <c r="AG34" s="1882"/>
      <c r="AH34" s="1882"/>
      <c r="AI34" s="1882"/>
      <c r="AJ34" s="1882"/>
      <c r="AK34" s="1883"/>
      <c r="AL34" s="1884" t="s">
        <v>218</v>
      </c>
      <c r="AM34" s="1884"/>
      <c r="AN34" s="1884"/>
      <c r="AO34" s="1884"/>
      <c r="AP34" s="1884"/>
      <c r="AQ34" s="1884"/>
      <c r="AR34" s="1884"/>
      <c r="AS34" s="1884"/>
      <c r="AT34" s="1884"/>
      <c r="AU34" s="1884"/>
      <c r="AV34" s="1884"/>
      <c r="AW34" s="1884"/>
      <c r="AX34" s="1884"/>
      <c r="AY34" s="1885" t="s">
        <v>35</v>
      </c>
      <c r="AZ34" s="1885"/>
      <c r="BA34" s="1885"/>
      <c r="BB34" s="1885"/>
      <c r="BC34" s="1886"/>
      <c r="BD34" s="1887" t="s">
        <v>35</v>
      </c>
      <c r="BE34" s="1885"/>
      <c r="BF34" s="1885"/>
      <c r="BG34" s="1885"/>
      <c r="BH34" s="1885"/>
    </row>
    <row r="35" spans="2:60" ht="28.5" customHeight="1">
      <c r="B35" s="1877" t="s">
        <v>213</v>
      </c>
      <c r="C35" s="1878"/>
      <c r="D35" s="1879" t="s">
        <v>178</v>
      </c>
      <c r="E35" s="1879"/>
      <c r="F35" s="1879"/>
      <c r="G35" s="1880"/>
      <c r="H35" s="1881" t="s">
        <v>198</v>
      </c>
      <c r="I35" s="1882"/>
      <c r="J35" s="1882"/>
      <c r="K35" s="1882"/>
      <c r="L35" s="1882"/>
      <c r="M35" s="1882"/>
      <c r="N35" s="1882"/>
      <c r="O35" s="1882"/>
      <c r="P35" s="1882"/>
      <c r="Q35" s="1882"/>
      <c r="R35" s="1882"/>
      <c r="S35" s="1882"/>
      <c r="T35" s="1882"/>
      <c r="U35" s="1882"/>
      <c r="V35" s="1882"/>
      <c r="W35" s="1882"/>
      <c r="X35" s="1882"/>
      <c r="Y35" s="1882"/>
      <c r="Z35" s="1882"/>
      <c r="AA35" s="1882"/>
      <c r="AB35" s="1882"/>
      <c r="AC35" s="1882"/>
      <c r="AD35" s="1882"/>
      <c r="AE35" s="1882"/>
      <c r="AF35" s="1882"/>
      <c r="AG35" s="1882"/>
      <c r="AH35" s="1882"/>
      <c r="AI35" s="1882"/>
      <c r="AJ35" s="1882"/>
      <c r="AK35" s="1883"/>
      <c r="AL35" s="1884" t="s">
        <v>218</v>
      </c>
      <c r="AM35" s="1884"/>
      <c r="AN35" s="1884"/>
      <c r="AO35" s="1884"/>
      <c r="AP35" s="1884"/>
      <c r="AQ35" s="1884"/>
      <c r="AR35" s="1884"/>
      <c r="AS35" s="1884"/>
      <c r="AT35" s="1884"/>
      <c r="AU35" s="1884"/>
      <c r="AV35" s="1884"/>
      <c r="AW35" s="1884"/>
      <c r="AX35" s="1884"/>
      <c r="AY35" s="1885" t="s">
        <v>35</v>
      </c>
      <c r="AZ35" s="1885"/>
      <c r="BA35" s="1885"/>
      <c r="BB35" s="1885"/>
      <c r="BC35" s="1886"/>
      <c r="BD35" s="1887" t="s">
        <v>35</v>
      </c>
      <c r="BE35" s="1885"/>
      <c r="BF35" s="1885"/>
      <c r="BG35" s="1885"/>
      <c r="BH35" s="1885"/>
    </row>
    <row r="36" spans="2:60" ht="16.5" customHeight="1">
      <c r="B36" s="1868" t="s">
        <v>214</v>
      </c>
      <c r="C36" s="1869"/>
      <c r="D36" s="1870" t="s">
        <v>178</v>
      </c>
      <c r="E36" s="1870"/>
      <c r="F36" s="1870"/>
      <c r="G36" s="1870"/>
      <c r="H36" s="1871" t="s">
        <v>203</v>
      </c>
      <c r="I36" s="1872"/>
      <c r="J36" s="1872"/>
      <c r="K36" s="1872"/>
      <c r="L36" s="1872"/>
      <c r="M36" s="1872"/>
      <c r="N36" s="1872"/>
      <c r="O36" s="1872"/>
      <c r="P36" s="1872"/>
      <c r="Q36" s="1872"/>
      <c r="R36" s="1872"/>
      <c r="S36" s="1872"/>
      <c r="T36" s="1872"/>
      <c r="U36" s="1872"/>
      <c r="V36" s="1872"/>
      <c r="W36" s="1872"/>
      <c r="X36" s="1872"/>
      <c r="Y36" s="1872"/>
      <c r="Z36" s="1872"/>
      <c r="AA36" s="1872"/>
      <c r="AB36" s="1872"/>
      <c r="AC36" s="1872"/>
      <c r="AD36" s="1872"/>
      <c r="AE36" s="1872"/>
      <c r="AF36" s="1872"/>
      <c r="AG36" s="1872"/>
      <c r="AH36" s="1872"/>
      <c r="AI36" s="1872"/>
      <c r="AJ36" s="1872"/>
      <c r="AK36" s="1873"/>
      <c r="AL36" s="1874" t="s">
        <v>218</v>
      </c>
      <c r="AM36" s="1874"/>
      <c r="AN36" s="1874"/>
      <c r="AO36" s="1874"/>
      <c r="AP36" s="1874"/>
      <c r="AQ36" s="1874"/>
      <c r="AR36" s="1874"/>
      <c r="AS36" s="1874"/>
      <c r="AT36" s="1874"/>
      <c r="AU36" s="1874"/>
      <c r="AV36" s="1874"/>
      <c r="AW36" s="1874"/>
      <c r="AX36" s="1874"/>
      <c r="AY36" s="1875" t="s">
        <v>35</v>
      </c>
      <c r="AZ36" s="1875"/>
      <c r="BA36" s="1875"/>
      <c r="BB36" s="1875"/>
      <c r="BC36" s="1876"/>
      <c r="BD36" s="1868" t="s">
        <v>35</v>
      </c>
      <c r="BE36" s="1875"/>
      <c r="BF36" s="1875"/>
      <c r="BG36" s="1875"/>
      <c r="BH36" s="1875"/>
    </row>
    <row r="37" spans="2:60" ht="25.5" customHeight="1" thickBot="1">
      <c r="B37" s="1668" t="s">
        <v>215</v>
      </c>
      <c r="C37" s="1669"/>
      <c r="D37" s="1708" t="s">
        <v>178</v>
      </c>
      <c r="E37" s="1708"/>
      <c r="F37" s="1708"/>
      <c r="G37" s="1860"/>
      <c r="H37" s="1698" t="s">
        <v>199</v>
      </c>
      <c r="I37" s="1699"/>
      <c r="J37" s="1699"/>
      <c r="K37" s="1699"/>
      <c r="L37" s="1699"/>
      <c r="M37" s="1699"/>
      <c r="N37" s="1699"/>
      <c r="O37" s="1699"/>
      <c r="P37" s="1699"/>
      <c r="Q37" s="1699"/>
      <c r="R37" s="1699"/>
      <c r="S37" s="1699"/>
      <c r="T37" s="1699"/>
      <c r="U37" s="1699"/>
      <c r="V37" s="1699"/>
      <c r="W37" s="1699"/>
      <c r="X37" s="1699"/>
      <c r="Y37" s="1699"/>
      <c r="Z37" s="1699"/>
      <c r="AA37" s="1699"/>
      <c r="AB37" s="1699"/>
      <c r="AC37" s="1699"/>
      <c r="AD37" s="1699"/>
      <c r="AE37" s="1699"/>
      <c r="AF37" s="1699"/>
      <c r="AG37" s="1699"/>
      <c r="AH37" s="1699"/>
      <c r="AI37" s="1699"/>
      <c r="AJ37" s="1699"/>
      <c r="AK37" s="1700"/>
      <c r="AL37" s="1861" t="s">
        <v>183</v>
      </c>
      <c r="AM37" s="1861"/>
      <c r="AN37" s="1861"/>
      <c r="AO37" s="1861"/>
      <c r="AP37" s="1861"/>
      <c r="AQ37" s="1861"/>
      <c r="AR37" s="1861"/>
      <c r="AS37" s="1861"/>
      <c r="AT37" s="1861"/>
      <c r="AU37" s="1861"/>
      <c r="AV37" s="1861"/>
      <c r="AW37" s="1861"/>
      <c r="AX37" s="1861"/>
      <c r="AY37" s="1714" t="s">
        <v>35</v>
      </c>
      <c r="AZ37" s="1714"/>
      <c r="BA37" s="1714"/>
      <c r="BB37" s="1714"/>
      <c r="BC37" s="1862"/>
      <c r="BD37" s="1863" t="s">
        <v>35</v>
      </c>
      <c r="BE37" s="1864"/>
      <c r="BF37" s="1864"/>
      <c r="BG37" s="1864"/>
      <c r="BH37" s="1864"/>
    </row>
    <row r="38" spans="2:60">
      <c r="B38" s="1"/>
      <c r="C38" s="1"/>
      <c r="F38" s="75"/>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row>
    <row r="39" spans="2:60" ht="15" customHeight="1">
      <c r="B39" s="1"/>
      <c r="C39" s="1"/>
      <c r="E39" s="72" t="s">
        <v>295</v>
      </c>
      <c r="F39" s="121" t="s">
        <v>294</v>
      </c>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row>
    <row r="40" spans="2:60" ht="13.5" customHeight="1">
      <c r="B40" s="1"/>
      <c r="C40" s="1"/>
      <c r="E40" s="78" t="s">
        <v>243</v>
      </c>
      <c r="F40" s="1865" t="s">
        <v>273</v>
      </c>
      <c r="G40" s="1865"/>
      <c r="H40" s="1865"/>
      <c r="I40" s="1865"/>
      <c r="J40" s="1865"/>
      <c r="K40" s="1865"/>
      <c r="L40" s="1865"/>
      <c r="M40" s="1865"/>
      <c r="N40" s="1865"/>
      <c r="O40" s="1865"/>
      <c r="P40" s="1865"/>
      <c r="Q40" s="1865"/>
      <c r="R40" s="1865"/>
      <c r="S40" s="1865"/>
      <c r="T40" s="1865"/>
      <c r="U40" s="1865"/>
      <c r="V40" s="1865"/>
      <c r="W40" s="1865"/>
      <c r="X40" s="1865"/>
      <c r="Y40" s="1865"/>
      <c r="Z40" s="1865"/>
      <c r="AA40" s="1865"/>
      <c r="AB40" s="1865"/>
      <c r="AC40" s="1865"/>
      <c r="AD40" s="1865"/>
      <c r="AE40" s="1865"/>
      <c r="AF40" s="1865"/>
      <c r="AG40" s="1865"/>
      <c r="AH40" s="1865"/>
      <c r="AI40" s="1865"/>
      <c r="AJ40" s="1865"/>
      <c r="AK40" s="1865"/>
      <c r="AL40" s="1865"/>
      <c r="AM40" s="1865"/>
      <c r="AN40" s="1865"/>
      <c r="AO40" s="1865"/>
      <c r="AP40" s="1865"/>
      <c r="AQ40" s="1865"/>
      <c r="AR40" s="1865"/>
      <c r="AS40" s="1865"/>
      <c r="AT40" s="1865"/>
      <c r="AU40" s="1865"/>
      <c r="AV40" s="1865"/>
      <c r="AW40" s="1865"/>
      <c r="AX40" s="1865"/>
      <c r="AY40" s="1865"/>
      <c r="AZ40" s="1865"/>
      <c r="BA40" s="1865"/>
      <c r="BB40" s="1865"/>
      <c r="BC40" s="1865"/>
      <c r="BD40" s="1865"/>
    </row>
    <row r="41" spans="2:60">
      <c r="B41" s="1"/>
      <c r="C41" s="1"/>
      <c r="E41" s="72"/>
      <c r="F41" s="1865"/>
      <c r="G41" s="1865"/>
      <c r="H41" s="1865"/>
      <c r="I41" s="1865"/>
      <c r="J41" s="1865"/>
      <c r="K41" s="1865"/>
      <c r="L41" s="1865"/>
      <c r="M41" s="1865"/>
      <c r="N41" s="1865"/>
      <c r="O41" s="1865"/>
      <c r="P41" s="1865"/>
      <c r="Q41" s="1865"/>
      <c r="R41" s="1865"/>
      <c r="S41" s="1865"/>
      <c r="T41" s="1865"/>
      <c r="U41" s="1865"/>
      <c r="V41" s="1865"/>
      <c r="W41" s="1865"/>
      <c r="X41" s="1865"/>
      <c r="Y41" s="1865"/>
      <c r="Z41" s="1865"/>
      <c r="AA41" s="1865"/>
      <c r="AB41" s="1865"/>
      <c r="AC41" s="1865"/>
      <c r="AD41" s="1865"/>
      <c r="AE41" s="1865"/>
      <c r="AF41" s="1865"/>
      <c r="AG41" s="1865"/>
      <c r="AH41" s="1865"/>
      <c r="AI41" s="1865"/>
      <c r="AJ41" s="1865"/>
      <c r="AK41" s="1865"/>
      <c r="AL41" s="1865"/>
      <c r="AM41" s="1865"/>
      <c r="AN41" s="1865"/>
      <c r="AO41" s="1865"/>
      <c r="AP41" s="1865"/>
      <c r="AQ41" s="1865"/>
      <c r="AR41" s="1865"/>
      <c r="AS41" s="1865"/>
      <c r="AT41" s="1865"/>
      <c r="AU41" s="1865"/>
      <c r="AV41" s="1865"/>
      <c r="AW41" s="1865"/>
      <c r="AX41" s="1865"/>
      <c r="AY41" s="1865"/>
      <c r="AZ41" s="1865"/>
      <c r="BA41" s="1865"/>
      <c r="BB41" s="1865"/>
      <c r="BC41" s="1865"/>
      <c r="BD41" s="1865"/>
    </row>
    <row r="42" spans="2:60">
      <c r="B42" s="1"/>
      <c r="C42" s="1"/>
      <c r="E42" s="71"/>
      <c r="F42" s="1865"/>
      <c r="G42" s="1865"/>
      <c r="H42" s="1865"/>
      <c r="I42" s="1865"/>
      <c r="J42" s="1865"/>
      <c r="K42" s="1865"/>
      <c r="L42" s="1865"/>
      <c r="M42" s="1865"/>
      <c r="N42" s="1865"/>
      <c r="O42" s="1865"/>
      <c r="P42" s="1865"/>
      <c r="Q42" s="1865"/>
      <c r="R42" s="1865"/>
      <c r="S42" s="1865"/>
      <c r="T42" s="1865"/>
      <c r="U42" s="1865"/>
      <c r="V42" s="1865"/>
      <c r="W42" s="1865"/>
      <c r="X42" s="1865"/>
      <c r="Y42" s="1865"/>
      <c r="Z42" s="1865"/>
      <c r="AA42" s="1865"/>
      <c r="AB42" s="1865"/>
      <c r="AC42" s="1865"/>
      <c r="AD42" s="1865"/>
      <c r="AE42" s="1865"/>
      <c r="AF42" s="1865"/>
      <c r="AG42" s="1865"/>
      <c r="AH42" s="1865"/>
      <c r="AI42" s="1865"/>
      <c r="AJ42" s="1865"/>
      <c r="AK42" s="1865"/>
      <c r="AL42" s="1865"/>
      <c r="AM42" s="1865"/>
      <c r="AN42" s="1865"/>
      <c r="AO42" s="1865"/>
      <c r="AP42" s="1865"/>
      <c r="AQ42" s="1865"/>
      <c r="AR42" s="1865"/>
      <c r="AS42" s="1865"/>
      <c r="AT42" s="1865"/>
      <c r="AU42" s="1865"/>
      <c r="AV42" s="1865"/>
      <c r="AW42" s="1865"/>
      <c r="AX42" s="1865"/>
      <c r="AY42" s="1865"/>
      <c r="AZ42" s="1865"/>
      <c r="BA42" s="1865"/>
      <c r="BB42" s="1865"/>
      <c r="BC42" s="1865"/>
      <c r="BD42" s="1865"/>
    </row>
    <row r="43" spans="2:60" ht="13.5" customHeight="1">
      <c r="B43" s="68"/>
      <c r="C43" s="68"/>
      <c r="D43" s="69"/>
      <c r="E43" s="70" t="s">
        <v>218</v>
      </c>
      <c r="F43" s="1866" t="s">
        <v>244</v>
      </c>
      <c r="G43" s="1866"/>
      <c r="H43" s="1866"/>
      <c r="I43" s="1866"/>
      <c r="J43" s="1866"/>
      <c r="K43" s="1866"/>
      <c r="L43" s="1866"/>
      <c r="M43" s="1866"/>
      <c r="N43" s="1866"/>
      <c r="O43" s="1866"/>
      <c r="P43" s="1866"/>
      <c r="Q43" s="1866"/>
      <c r="R43" s="1866"/>
      <c r="S43" s="1866"/>
      <c r="T43" s="1866"/>
      <c r="U43" s="1866"/>
      <c r="V43" s="1866"/>
      <c r="W43" s="1866"/>
      <c r="X43" s="1866"/>
      <c r="Y43" s="1866"/>
      <c r="Z43" s="1866"/>
      <c r="AA43" s="1866"/>
      <c r="AB43" s="1866"/>
      <c r="AC43" s="1866"/>
      <c r="AD43" s="1866"/>
      <c r="AE43" s="1866"/>
      <c r="AF43" s="1866"/>
      <c r="AG43" s="1866"/>
      <c r="AH43" s="1866"/>
      <c r="AI43" s="1866"/>
      <c r="AJ43" s="1866"/>
      <c r="AK43" s="1866"/>
      <c r="AL43" s="1866"/>
      <c r="AM43" s="1866"/>
      <c r="AN43" s="1866"/>
      <c r="AO43" s="1866"/>
      <c r="AP43" s="1866"/>
      <c r="AQ43" s="1866"/>
      <c r="AR43" s="1866"/>
      <c r="AS43" s="1866"/>
      <c r="AT43" s="1866"/>
      <c r="AU43" s="1866"/>
      <c r="AV43" s="1866"/>
      <c r="AW43" s="1866"/>
      <c r="AX43" s="1866"/>
      <c r="AY43" s="1866"/>
      <c r="AZ43" s="1866"/>
      <c r="BA43" s="1866"/>
      <c r="BB43" s="1866"/>
      <c r="BC43" s="1866"/>
      <c r="BD43" s="1866"/>
      <c r="BE43" s="1866"/>
    </row>
    <row r="44" spans="2:60" ht="13.5" customHeight="1">
      <c r="B44" s="1"/>
      <c r="C44" s="1"/>
      <c r="D44" s="60"/>
      <c r="E44" s="59" t="s">
        <v>188</v>
      </c>
      <c r="F44" s="1701" t="s">
        <v>174</v>
      </c>
      <c r="G44" s="1701"/>
      <c r="H44" s="1701"/>
      <c r="I44" s="1701"/>
      <c r="J44" s="1701"/>
      <c r="K44" s="1701"/>
      <c r="L44" s="1701"/>
      <c r="M44" s="1701"/>
      <c r="N44" s="1701"/>
      <c r="O44" s="1701"/>
      <c r="P44" s="1701"/>
      <c r="Q44" s="1701"/>
      <c r="R44" s="1701"/>
      <c r="S44" s="1701"/>
      <c r="T44" s="1701"/>
      <c r="U44" s="1701"/>
      <c r="V44" s="1701"/>
      <c r="W44" s="1701"/>
      <c r="X44" s="1701"/>
      <c r="Y44" s="1701"/>
      <c r="Z44" s="1701"/>
      <c r="AA44" s="1701"/>
      <c r="AB44" s="1701"/>
      <c r="AC44" s="1701"/>
      <c r="AD44" s="1701"/>
      <c r="AE44" s="1701"/>
      <c r="AF44" s="1701"/>
      <c r="AG44" s="1701"/>
      <c r="AH44" s="1701"/>
      <c r="AI44" s="1701"/>
      <c r="AJ44" s="1701"/>
      <c r="AK44" s="1701"/>
      <c r="AL44" s="1701"/>
      <c r="AM44" s="1701"/>
      <c r="AN44" s="1701"/>
      <c r="AO44" s="1701"/>
      <c r="AP44" s="1701"/>
      <c r="AQ44" s="1701"/>
      <c r="AR44" s="1701"/>
      <c r="AS44" s="1701"/>
      <c r="AT44" s="1701"/>
      <c r="AU44" s="1701"/>
      <c r="AV44" s="1701"/>
      <c r="AW44" s="1701"/>
      <c r="AX44" s="1701"/>
      <c r="AY44" s="1701"/>
      <c r="AZ44" s="1701"/>
      <c r="BA44" s="1701"/>
      <c r="BB44" s="1701"/>
      <c r="BC44" s="1701"/>
      <c r="BD44" s="1701"/>
      <c r="BE44" s="1701"/>
    </row>
    <row r="45" spans="2:60">
      <c r="B45" s="1"/>
      <c r="C45" s="1"/>
      <c r="D45" s="60"/>
      <c r="E45" s="59"/>
      <c r="F45" s="1701"/>
      <c r="G45" s="1701"/>
      <c r="H45" s="1701"/>
      <c r="I45" s="1701"/>
      <c r="J45" s="1701"/>
      <c r="K45" s="1701"/>
      <c r="L45" s="1701"/>
      <c r="M45" s="1701"/>
      <c r="N45" s="1701"/>
      <c r="O45" s="1701"/>
      <c r="P45" s="1701"/>
      <c r="Q45" s="1701"/>
      <c r="R45" s="1701"/>
      <c r="S45" s="1701"/>
      <c r="T45" s="1701"/>
      <c r="U45" s="1701"/>
      <c r="V45" s="1701"/>
      <c r="W45" s="1701"/>
      <c r="X45" s="1701"/>
      <c r="Y45" s="1701"/>
      <c r="Z45" s="1701"/>
      <c r="AA45" s="1701"/>
      <c r="AB45" s="1701"/>
      <c r="AC45" s="1701"/>
      <c r="AD45" s="1701"/>
      <c r="AE45" s="1701"/>
      <c r="AF45" s="1701"/>
      <c r="AG45" s="1701"/>
      <c r="AH45" s="1701"/>
      <c r="AI45" s="1701"/>
      <c r="AJ45" s="1701"/>
      <c r="AK45" s="1701"/>
      <c r="AL45" s="1701"/>
      <c r="AM45" s="1701"/>
      <c r="AN45" s="1701"/>
      <c r="AO45" s="1701"/>
      <c r="AP45" s="1701"/>
      <c r="AQ45" s="1701"/>
      <c r="AR45" s="1701"/>
      <c r="AS45" s="1701"/>
      <c r="AT45" s="1701"/>
      <c r="AU45" s="1701"/>
      <c r="AV45" s="1701"/>
      <c r="AW45" s="1701"/>
      <c r="AX45" s="1701"/>
      <c r="AY45" s="1701"/>
      <c r="AZ45" s="1701"/>
      <c r="BA45" s="1701"/>
      <c r="BB45" s="1701"/>
      <c r="BC45" s="1701"/>
      <c r="BD45" s="1701"/>
      <c r="BE45" s="1701"/>
    </row>
    <row r="46" spans="2:60">
      <c r="B46" s="1"/>
      <c r="C46" s="1"/>
      <c r="D46" s="60"/>
      <c r="E46" s="59"/>
      <c r="F46" s="110"/>
      <c r="G46" s="110"/>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0"/>
      <c r="AY46" s="110"/>
      <c r="AZ46" s="110"/>
      <c r="BA46" s="110"/>
      <c r="BB46" s="110"/>
      <c r="BC46" s="110"/>
      <c r="BD46" s="110"/>
      <c r="BE46" s="110"/>
    </row>
    <row r="47" spans="2:60">
      <c r="B47" s="1"/>
      <c r="C47" s="1"/>
      <c r="D47" s="60"/>
      <c r="E47" s="59"/>
      <c r="F47" s="110"/>
      <c r="G47" s="110"/>
      <c r="H47" s="110"/>
      <c r="I47" s="110"/>
      <c r="J47" s="110"/>
      <c r="K47" s="110"/>
      <c r="L47" s="110"/>
      <c r="M47" s="110"/>
      <c r="N47" s="110"/>
      <c r="O47" s="110"/>
      <c r="P47" s="110"/>
      <c r="Q47" s="110"/>
      <c r="R47" s="110"/>
      <c r="S47" s="110"/>
      <c r="T47" s="110"/>
      <c r="U47" s="110"/>
      <c r="V47" s="110"/>
      <c r="W47" s="110"/>
      <c r="X47" s="110"/>
      <c r="Y47" s="110"/>
      <c r="Z47" s="110"/>
      <c r="AA47" s="110"/>
      <c r="AB47" s="110"/>
      <c r="AC47" s="110"/>
      <c r="AD47" s="110"/>
      <c r="AE47" s="110"/>
      <c r="AF47" s="110"/>
      <c r="AG47" s="110"/>
      <c r="AH47" s="110"/>
      <c r="AI47" s="110"/>
      <c r="AJ47" s="110"/>
      <c r="AK47" s="110"/>
      <c r="AL47" s="110"/>
      <c r="AM47" s="110"/>
      <c r="AN47" s="110"/>
      <c r="AO47" s="110"/>
      <c r="AP47" s="110"/>
      <c r="AQ47" s="110"/>
      <c r="AR47" s="110"/>
      <c r="AS47" s="110"/>
      <c r="AT47" s="110"/>
      <c r="AU47" s="110"/>
      <c r="AV47" s="110"/>
      <c r="AW47" s="110"/>
      <c r="AX47" s="110"/>
      <c r="AY47" s="110"/>
      <c r="AZ47" s="110"/>
      <c r="BA47" s="110"/>
      <c r="BB47" s="110"/>
      <c r="BC47" s="110"/>
      <c r="BD47" s="110"/>
      <c r="BE47" s="110"/>
    </row>
    <row r="48" spans="2:60">
      <c r="B48" s="1"/>
      <c r="C48" s="1"/>
      <c r="D48" s="60"/>
      <c r="E48" s="59"/>
      <c r="F48" s="110"/>
      <c r="G48" s="110"/>
      <c r="H48" s="110"/>
      <c r="I48" s="110"/>
      <c r="J48" s="110"/>
      <c r="K48" s="110"/>
      <c r="L48" s="110"/>
      <c r="M48" s="110"/>
      <c r="N48" s="110"/>
      <c r="O48" s="110"/>
      <c r="P48" s="110"/>
      <c r="Q48" s="110"/>
      <c r="R48" s="110"/>
      <c r="S48" s="110"/>
      <c r="T48" s="110"/>
      <c r="U48" s="110"/>
      <c r="V48" s="110"/>
      <c r="W48" s="110"/>
      <c r="X48" s="110"/>
      <c r="Y48" s="110"/>
      <c r="Z48" s="110"/>
      <c r="AA48" s="110"/>
      <c r="AB48" s="110"/>
      <c r="AC48" s="110"/>
      <c r="AD48" s="110"/>
      <c r="AE48" s="110"/>
      <c r="AF48" s="110"/>
      <c r="AG48" s="110"/>
      <c r="AH48" s="110"/>
      <c r="AI48" s="110"/>
      <c r="AJ48" s="110"/>
      <c r="AK48" s="110"/>
      <c r="AL48" s="110"/>
      <c r="AM48" s="110"/>
      <c r="AN48" s="110"/>
      <c r="AO48" s="110"/>
      <c r="AP48" s="110"/>
      <c r="AQ48" s="110"/>
      <c r="AR48" s="110"/>
      <c r="AS48" s="110"/>
      <c r="AT48" s="110"/>
      <c r="AU48" s="110"/>
      <c r="AV48" s="110"/>
      <c r="AW48" s="110"/>
      <c r="AX48" s="110"/>
      <c r="AY48" s="110"/>
      <c r="AZ48" s="110"/>
      <c r="BA48" s="110"/>
      <c r="BB48" s="110"/>
      <c r="BC48" s="110"/>
      <c r="BD48" s="110"/>
      <c r="BE48" s="110"/>
    </row>
    <row r="49" spans="1:89">
      <c r="B49" s="1"/>
      <c r="C49" s="1"/>
      <c r="D49" s="60"/>
      <c r="E49" s="59"/>
      <c r="F49" s="110"/>
      <c r="G49" s="110"/>
      <c r="H49" s="110"/>
      <c r="I49" s="110"/>
      <c r="J49" s="110"/>
      <c r="K49" s="110"/>
      <c r="L49" s="110"/>
      <c r="M49" s="110"/>
      <c r="N49" s="110"/>
      <c r="O49" s="110"/>
      <c r="P49" s="110"/>
      <c r="Q49" s="110"/>
      <c r="R49" s="110"/>
      <c r="S49" s="110"/>
      <c r="T49" s="110"/>
      <c r="U49" s="110"/>
      <c r="V49" s="110"/>
      <c r="W49" s="110"/>
      <c r="X49" s="110"/>
      <c r="Y49" s="110"/>
      <c r="Z49" s="110"/>
      <c r="AA49" s="110"/>
      <c r="AB49" s="110"/>
      <c r="AC49" s="110"/>
      <c r="AD49" s="110"/>
      <c r="AE49" s="110"/>
      <c r="AF49" s="110"/>
      <c r="AG49" s="110"/>
      <c r="AH49" s="110"/>
      <c r="AI49" s="110"/>
      <c r="AJ49" s="110"/>
      <c r="AK49" s="110"/>
      <c r="AL49" s="110"/>
      <c r="AM49" s="110"/>
      <c r="AN49" s="110"/>
      <c r="AO49" s="110"/>
      <c r="AP49" s="110"/>
      <c r="AQ49" s="110"/>
      <c r="AR49" s="110"/>
      <c r="AS49" s="110"/>
      <c r="AT49" s="110"/>
      <c r="AU49" s="110"/>
      <c r="AV49" s="110"/>
      <c r="AW49" s="110"/>
      <c r="AX49" s="110"/>
      <c r="AY49" s="110"/>
      <c r="AZ49" s="110"/>
      <c r="BA49" s="110"/>
      <c r="BB49" s="110"/>
      <c r="BC49" s="110"/>
    </row>
    <row r="50" spans="1:89">
      <c r="B50" s="1"/>
      <c r="C50" s="1"/>
      <c r="D50" s="60"/>
      <c r="E50" s="59"/>
      <c r="F50" s="110"/>
      <c r="G50" s="110"/>
      <c r="H50" s="110"/>
      <c r="I50" s="110"/>
      <c r="J50" s="110"/>
      <c r="K50" s="110"/>
      <c r="L50" s="110"/>
      <c r="M50" s="110"/>
      <c r="N50" s="110"/>
      <c r="O50" s="110"/>
      <c r="P50" s="110"/>
      <c r="Q50" s="110"/>
      <c r="R50" s="110"/>
      <c r="S50" s="110"/>
      <c r="T50" s="110"/>
      <c r="U50" s="110"/>
      <c r="V50" s="110"/>
      <c r="W50" s="110"/>
      <c r="X50" s="110"/>
      <c r="Y50" s="110"/>
      <c r="Z50" s="110"/>
      <c r="AA50" s="110"/>
      <c r="AB50" s="110"/>
      <c r="AC50" s="110"/>
      <c r="AD50" s="110"/>
      <c r="AE50" s="110"/>
      <c r="AF50" s="110"/>
      <c r="AG50" s="110"/>
      <c r="AH50" s="110"/>
      <c r="AI50" s="110"/>
      <c r="AJ50" s="110"/>
      <c r="AK50" s="110"/>
      <c r="AL50" s="110"/>
      <c r="AM50" s="110"/>
      <c r="AN50" s="110"/>
      <c r="AO50" s="110"/>
      <c r="AP50" s="110"/>
      <c r="AQ50" s="110"/>
      <c r="AR50" s="110"/>
      <c r="AS50" s="110"/>
      <c r="AT50" s="110"/>
      <c r="AU50" s="110"/>
      <c r="AV50" s="110"/>
      <c r="AW50" s="110"/>
      <c r="AX50" s="110"/>
      <c r="AY50" s="110"/>
      <c r="AZ50" s="110"/>
      <c r="BA50" s="110"/>
      <c r="BB50" s="110"/>
      <c r="BC50" s="110"/>
    </row>
    <row r="51" spans="1:89">
      <c r="B51" s="1"/>
      <c r="C51" s="1"/>
      <c r="D51" s="60"/>
      <c r="E51" s="59"/>
      <c r="F51" s="110"/>
      <c r="G51" s="110"/>
      <c r="H51" s="110"/>
      <c r="I51" s="110"/>
      <c r="J51" s="110"/>
      <c r="K51" s="110"/>
      <c r="L51" s="110"/>
      <c r="M51" s="110"/>
      <c r="N51" s="110"/>
      <c r="O51" s="110"/>
      <c r="P51" s="110"/>
      <c r="Q51" s="110"/>
      <c r="R51" s="110"/>
      <c r="S51" s="110"/>
      <c r="T51" s="110"/>
      <c r="U51" s="110"/>
      <c r="V51" s="110"/>
      <c r="W51" s="110"/>
      <c r="X51" s="110"/>
      <c r="Y51" s="110"/>
      <c r="Z51" s="110"/>
      <c r="AA51" s="110"/>
      <c r="AB51" s="110"/>
      <c r="AC51" s="110"/>
      <c r="AD51" s="110"/>
      <c r="AE51" s="110"/>
      <c r="AF51" s="110"/>
      <c r="AG51" s="110"/>
      <c r="AH51" s="110"/>
      <c r="AI51" s="110"/>
      <c r="AJ51" s="110"/>
      <c r="AK51" s="110"/>
      <c r="AL51" s="110"/>
      <c r="AM51" s="110"/>
      <c r="AN51" s="110"/>
      <c r="AO51" s="110"/>
      <c r="AP51" s="110"/>
      <c r="AQ51" s="110"/>
      <c r="AR51" s="110"/>
      <c r="AS51" s="110"/>
      <c r="AT51" s="110"/>
      <c r="AU51" s="110"/>
      <c r="AV51" s="110"/>
      <c r="AW51" s="110"/>
      <c r="AX51" s="110"/>
      <c r="AY51" s="110"/>
      <c r="AZ51" s="110"/>
      <c r="BA51" s="110"/>
      <c r="BB51" s="110"/>
      <c r="BC51" s="110"/>
    </row>
    <row r="52" spans="1:89" ht="11.25" customHeight="1">
      <c r="A52" s="12" t="s">
        <v>5</v>
      </c>
    </row>
    <row r="53" spans="1:89" ht="11.25" customHeight="1"/>
    <row r="54" spans="1:89" ht="11.25" customHeight="1">
      <c r="A54" s="112"/>
      <c r="B54" s="7"/>
      <c r="C54" s="23"/>
      <c r="D54" s="23"/>
      <c r="E54" s="23"/>
      <c r="F54" s="23"/>
      <c r="G54" s="23"/>
      <c r="H54" s="23"/>
      <c r="I54" s="23"/>
      <c r="J54" s="23"/>
      <c r="K54" s="23"/>
      <c r="L54" s="23"/>
      <c r="M54" s="23"/>
      <c r="N54" s="23"/>
      <c r="O54" s="113"/>
      <c r="P54" s="113"/>
      <c r="Q54" s="113"/>
      <c r="R54" s="113"/>
      <c r="S54" s="113"/>
      <c r="T54" s="113"/>
      <c r="U54" s="113"/>
      <c r="V54" s="23"/>
      <c r="W54" s="23"/>
      <c r="X54" s="113"/>
      <c r="Y54" s="113"/>
      <c r="Z54" s="113"/>
      <c r="AA54" s="113"/>
      <c r="AB54" s="113"/>
      <c r="AC54" s="113"/>
      <c r="AD54" s="113"/>
      <c r="AE54" s="113"/>
      <c r="AF54" s="113"/>
      <c r="AG54" s="113"/>
      <c r="AH54" s="113"/>
      <c r="AI54" s="113"/>
      <c r="AJ54" s="113"/>
      <c r="AK54" s="113"/>
      <c r="AL54" s="113"/>
      <c r="AM54" s="113"/>
      <c r="AN54" s="113"/>
      <c r="AO54" s="113"/>
      <c r="AP54" s="113"/>
      <c r="AQ54" s="113"/>
      <c r="AR54" s="113"/>
      <c r="AS54" s="113"/>
      <c r="AT54" s="113"/>
      <c r="AU54" s="113"/>
      <c r="AV54" s="113"/>
      <c r="AW54" s="113"/>
      <c r="AX54" s="113"/>
      <c r="AY54" s="113"/>
      <c r="AZ54" s="113"/>
      <c r="BA54" s="113"/>
      <c r="BB54" s="113"/>
      <c r="BC54" s="113"/>
      <c r="BD54" s="113"/>
      <c r="BE54" s="113"/>
      <c r="BF54" s="113"/>
      <c r="BG54" s="113"/>
      <c r="BH54" s="113"/>
      <c r="BI54" s="113"/>
      <c r="BJ54" s="113"/>
      <c r="BK54" s="113"/>
      <c r="BL54" s="113"/>
      <c r="BM54" s="113"/>
      <c r="BN54" s="113"/>
      <c r="BO54" s="113"/>
      <c r="BP54" s="113"/>
      <c r="BQ54" s="113"/>
      <c r="BR54" s="113"/>
      <c r="BS54" s="113"/>
      <c r="BT54" s="113"/>
      <c r="BU54" s="113"/>
      <c r="BV54" s="113"/>
      <c r="BW54" s="113"/>
      <c r="BX54" s="113"/>
      <c r="BY54" s="113"/>
      <c r="BZ54" s="113"/>
      <c r="CA54" s="113"/>
      <c r="CB54" s="113"/>
      <c r="CC54" s="113"/>
      <c r="CD54" s="113"/>
      <c r="CE54" s="113"/>
      <c r="CF54" s="113"/>
      <c r="CG54" s="113"/>
      <c r="CH54" s="113"/>
      <c r="CI54" s="113"/>
      <c r="CJ54" s="113"/>
      <c r="CK54" s="7"/>
    </row>
  </sheetData>
  <mergeCells count="183">
    <mergeCell ref="G2:R2"/>
    <mergeCell ref="T2:AB3"/>
    <mergeCell ref="AC2:AF2"/>
    <mergeCell ref="AI2:AX2"/>
    <mergeCell ref="BA2:BH2"/>
    <mergeCell ref="G3:R3"/>
    <mergeCell ref="AC3:AD3"/>
    <mergeCell ref="AE3:AF3"/>
    <mergeCell ref="AG3:AH3"/>
    <mergeCell ref="AI3:AJ3"/>
    <mergeCell ref="AW3:AX3"/>
    <mergeCell ref="AY3:AZ3"/>
    <mergeCell ref="BA3:BB3"/>
    <mergeCell ref="BC3:BD3"/>
    <mergeCell ref="BE3:BF3"/>
    <mergeCell ref="BG3:BH3"/>
    <mergeCell ref="AK3:AL3"/>
    <mergeCell ref="AM3:AN3"/>
    <mergeCell ref="AO3:AP3"/>
    <mergeCell ref="AQ3:AR3"/>
    <mergeCell ref="AS3:AT3"/>
    <mergeCell ref="AU3:AV3"/>
    <mergeCell ref="B14:C14"/>
    <mergeCell ref="D14:G14"/>
    <mergeCell ref="H14:AK14"/>
    <mergeCell ref="AL14:AX14"/>
    <mergeCell ref="AY14:BC14"/>
    <mergeCell ref="BD14:BH14"/>
    <mergeCell ref="B5:BH6"/>
    <mergeCell ref="B8:BH8"/>
    <mergeCell ref="B12:C13"/>
    <mergeCell ref="D12:G13"/>
    <mergeCell ref="H12:AK13"/>
    <mergeCell ref="AL12:AX13"/>
    <mergeCell ref="AY12:BC13"/>
    <mergeCell ref="BD12:BH13"/>
    <mergeCell ref="B9:AF9"/>
    <mergeCell ref="AG9:AW9"/>
    <mergeCell ref="AX9:BH9"/>
    <mergeCell ref="B10:AF10"/>
    <mergeCell ref="AG10:AW10"/>
    <mergeCell ref="AX10:BH10"/>
    <mergeCell ref="B16:C16"/>
    <mergeCell ref="D16:G16"/>
    <mergeCell ref="H16:AK16"/>
    <mergeCell ref="AL16:AX16"/>
    <mergeCell ref="AY16:BC16"/>
    <mergeCell ref="BD16:BH16"/>
    <mergeCell ref="B15:C15"/>
    <mergeCell ref="D15:G15"/>
    <mergeCell ref="H15:AK15"/>
    <mergeCell ref="AL15:AX15"/>
    <mergeCell ref="AY15:BC15"/>
    <mergeCell ref="BD15:BH15"/>
    <mergeCell ref="B20:C20"/>
    <mergeCell ref="D20:G20"/>
    <mergeCell ref="H20:AK20"/>
    <mergeCell ref="AL20:AX20"/>
    <mergeCell ref="AY20:BC20"/>
    <mergeCell ref="BD20:BH20"/>
    <mergeCell ref="B17:C17"/>
    <mergeCell ref="D17:G17"/>
    <mergeCell ref="H17:AK17"/>
    <mergeCell ref="AL17:AX17"/>
    <mergeCell ref="AY17:BC17"/>
    <mergeCell ref="BD17:BH17"/>
    <mergeCell ref="B18:C18"/>
    <mergeCell ref="D18:G18"/>
    <mergeCell ref="H18:AK18"/>
    <mergeCell ref="AL18:AX18"/>
    <mergeCell ref="AY18:BC18"/>
    <mergeCell ref="BD18:BH18"/>
    <mergeCell ref="B19:C19"/>
    <mergeCell ref="D19:G19"/>
    <mergeCell ref="H19:AK19"/>
    <mergeCell ref="AL19:AX19"/>
    <mergeCell ref="AY19:BC19"/>
    <mergeCell ref="BD19:BH19"/>
    <mergeCell ref="B22:C22"/>
    <mergeCell ref="D22:G22"/>
    <mergeCell ref="H22:AK22"/>
    <mergeCell ref="AL22:AX22"/>
    <mergeCell ref="AY22:BC22"/>
    <mergeCell ref="BD22:BH22"/>
    <mergeCell ref="B21:C21"/>
    <mergeCell ref="D21:G21"/>
    <mergeCell ref="H21:AK21"/>
    <mergeCell ref="AL21:AX21"/>
    <mergeCell ref="AY21:BC21"/>
    <mergeCell ref="BD21:BH21"/>
    <mergeCell ref="B24:C24"/>
    <mergeCell ref="D24:G24"/>
    <mergeCell ref="H24:AK24"/>
    <mergeCell ref="AL24:AX24"/>
    <mergeCell ref="AY24:BC24"/>
    <mergeCell ref="BD24:BH24"/>
    <mergeCell ref="B23:C23"/>
    <mergeCell ref="D23:G23"/>
    <mergeCell ref="H23:AK23"/>
    <mergeCell ref="AL23:AX23"/>
    <mergeCell ref="AY23:BC23"/>
    <mergeCell ref="BD23:BH23"/>
    <mergeCell ref="B26:C26"/>
    <mergeCell ref="D26:G26"/>
    <mergeCell ref="H26:AK26"/>
    <mergeCell ref="AL26:AX26"/>
    <mergeCell ref="AY26:BC26"/>
    <mergeCell ref="BD26:BH26"/>
    <mergeCell ref="B25:C25"/>
    <mergeCell ref="D25:G25"/>
    <mergeCell ref="H25:AK25"/>
    <mergeCell ref="AL25:AX25"/>
    <mergeCell ref="AY25:BC25"/>
    <mergeCell ref="BD25:BH25"/>
    <mergeCell ref="B28:C28"/>
    <mergeCell ref="D28:G28"/>
    <mergeCell ref="H28:AK28"/>
    <mergeCell ref="AL28:AX28"/>
    <mergeCell ref="AY28:BC28"/>
    <mergeCell ref="BD28:BH28"/>
    <mergeCell ref="B29:C29"/>
    <mergeCell ref="D29:G29"/>
    <mergeCell ref="H29:AK29"/>
    <mergeCell ref="AL29:AX29"/>
    <mergeCell ref="AY29:BC29"/>
    <mergeCell ref="BD29:BH29"/>
    <mergeCell ref="B31:C31"/>
    <mergeCell ref="D31:G31"/>
    <mergeCell ref="H31:AK31"/>
    <mergeCell ref="AL31:AX31"/>
    <mergeCell ref="AY31:BC31"/>
    <mergeCell ref="BD31:BH31"/>
    <mergeCell ref="B30:C30"/>
    <mergeCell ref="D30:G30"/>
    <mergeCell ref="H30:AK30"/>
    <mergeCell ref="AL30:AX30"/>
    <mergeCell ref="AY30:BC30"/>
    <mergeCell ref="BD30:BH30"/>
    <mergeCell ref="B33:C33"/>
    <mergeCell ref="D33:G33"/>
    <mergeCell ref="H33:AK33"/>
    <mergeCell ref="AL33:AX33"/>
    <mergeCell ref="AY33:BC33"/>
    <mergeCell ref="BD33:BH33"/>
    <mergeCell ref="B32:C32"/>
    <mergeCell ref="D32:G32"/>
    <mergeCell ref="H32:AK32"/>
    <mergeCell ref="AL32:AX32"/>
    <mergeCell ref="AY32:BC32"/>
    <mergeCell ref="BD32:BH32"/>
    <mergeCell ref="AL35:AX35"/>
    <mergeCell ref="AY35:BC35"/>
    <mergeCell ref="BD35:BH35"/>
    <mergeCell ref="B34:C34"/>
    <mergeCell ref="D34:G34"/>
    <mergeCell ref="H34:AK34"/>
    <mergeCell ref="AL34:AX34"/>
    <mergeCell ref="AY34:BC34"/>
    <mergeCell ref="BD34:BH34"/>
    <mergeCell ref="B27:C27"/>
    <mergeCell ref="D27:G27"/>
    <mergeCell ref="H27:AK27"/>
    <mergeCell ref="AL27:AX27"/>
    <mergeCell ref="AY27:BC27"/>
    <mergeCell ref="BD27:BH27"/>
    <mergeCell ref="F40:BD42"/>
    <mergeCell ref="F43:BE43"/>
    <mergeCell ref="F44:BE45"/>
    <mergeCell ref="B37:C37"/>
    <mergeCell ref="D37:G37"/>
    <mergeCell ref="H37:AK37"/>
    <mergeCell ref="AL37:AX37"/>
    <mergeCell ref="AY37:BC37"/>
    <mergeCell ref="BD37:BH37"/>
    <mergeCell ref="B36:C36"/>
    <mergeCell ref="D36:G36"/>
    <mergeCell ref="H36:AK36"/>
    <mergeCell ref="AL36:AX36"/>
    <mergeCell ref="AY36:BC36"/>
    <mergeCell ref="BD36:BH36"/>
    <mergeCell ref="B35:C35"/>
    <mergeCell ref="D35:G35"/>
    <mergeCell ref="H35:AK35"/>
  </mergeCells>
  <phoneticPr fontId="2"/>
  <dataValidations count="1">
    <dataValidation type="list" allowBlank="1" showInputMessage="1" showErrorMessage="1" sqref="M11:N11 V54:W54 M54:N54 V11:W11" xr:uid="{00000000-0002-0000-1C00-000000000000}">
      <formula1>"□,■"</formula1>
    </dataValidation>
  </dataValidations>
  <printOptions horizontalCentered="1"/>
  <pageMargins left="0.78740157480314965" right="0.39370078740157483" top="0.47244094488188981" bottom="0.47244094488188981" header="0.31496062992125984" footer="0.31496062992125984"/>
  <pageSetup paperSize="9" scale="90" orientation="portrait" r:id="rId1"/>
  <headerFooter>
    <oddHeader>&amp;R&amp;"ＭＳ ゴシック,標準"&amp;10&amp;A</oddHeader>
    <oddFooter>&amp;R【Ｈ２９】長期優良住宅化リフォーム推進事業</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FF7C80"/>
  </sheetPr>
  <dimension ref="A1:CN57"/>
  <sheetViews>
    <sheetView showGridLines="0" view="pageBreakPreview" zoomScaleNormal="100" zoomScaleSheetLayoutView="100" workbookViewId="0">
      <selection activeCell="B10" sqref="B10:BE10"/>
    </sheetView>
  </sheetViews>
  <sheetFormatPr defaultColWidth="1.6640625" defaultRowHeight="13.2"/>
  <sheetData>
    <row r="1" spans="1:92" ht="1.5" customHeight="1" thickBot="1"/>
    <row r="2" spans="1:92" ht="10.5" customHeight="1">
      <c r="A2" s="2"/>
      <c r="G2" s="1918" t="s">
        <v>15</v>
      </c>
      <c r="H2" s="1919"/>
      <c r="I2" s="1919"/>
      <c r="J2" s="1919"/>
      <c r="K2" s="1919"/>
      <c r="L2" s="1919"/>
      <c r="M2" s="1919"/>
      <c r="N2" s="1919"/>
      <c r="O2" s="1919"/>
      <c r="P2" s="1919"/>
      <c r="Q2" s="1919"/>
      <c r="R2" s="1920"/>
      <c r="S2" s="18"/>
      <c r="T2" s="1921" t="s">
        <v>12</v>
      </c>
      <c r="U2" s="1922"/>
      <c r="V2" s="1922"/>
      <c r="W2" s="1922"/>
      <c r="X2" s="1922"/>
      <c r="Y2" s="1922"/>
      <c r="Z2" s="1922"/>
      <c r="AA2" s="1922"/>
      <c r="AB2" s="1923"/>
      <c r="AC2" s="1927" t="s">
        <v>10</v>
      </c>
      <c r="AD2" s="1928"/>
      <c r="AE2" s="1928"/>
      <c r="AF2" s="1928"/>
      <c r="AG2" s="35"/>
      <c r="AH2" s="36"/>
      <c r="AI2" s="1929" t="s">
        <v>6</v>
      </c>
      <c r="AJ2" s="1928"/>
      <c r="AK2" s="1928"/>
      <c r="AL2" s="1928"/>
      <c r="AM2" s="1928"/>
      <c r="AN2" s="1928"/>
      <c r="AO2" s="1928"/>
      <c r="AP2" s="1928"/>
      <c r="AQ2" s="1928"/>
      <c r="AR2" s="1928"/>
      <c r="AS2" s="1928"/>
      <c r="AT2" s="1928"/>
      <c r="AU2" s="1928"/>
      <c r="AV2" s="1928"/>
      <c r="AW2" s="1928"/>
      <c r="AX2" s="1930"/>
      <c r="AY2" s="35"/>
      <c r="AZ2" s="36"/>
      <c r="BA2" s="1928" t="s">
        <v>11</v>
      </c>
      <c r="BB2" s="1928"/>
      <c r="BC2" s="1928"/>
      <c r="BD2" s="1928"/>
      <c r="BE2" s="1928"/>
      <c r="BF2" s="1928"/>
      <c r="BG2" s="1928"/>
      <c r="BH2" s="1930"/>
      <c r="BI2" s="8"/>
      <c r="BJ2" s="8"/>
      <c r="BK2" s="8"/>
      <c r="BL2" s="8"/>
      <c r="BM2" s="8"/>
      <c r="BN2" s="8"/>
      <c r="BO2" s="8"/>
      <c r="BP2" s="8"/>
      <c r="BQ2" s="8"/>
      <c r="BR2" s="8"/>
      <c r="BS2" s="8"/>
      <c r="BT2" s="8"/>
      <c r="BU2" s="8"/>
      <c r="BV2" s="8"/>
      <c r="BW2" s="8"/>
      <c r="BX2" s="8"/>
      <c r="BY2" s="8"/>
      <c r="BZ2" s="8"/>
      <c r="CA2" s="8"/>
      <c r="CB2" s="8"/>
      <c r="CC2" s="8"/>
      <c r="CD2" s="8"/>
      <c r="CE2" s="8"/>
      <c r="CF2" s="8"/>
      <c r="CG2" s="8"/>
      <c r="CH2" s="8"/>
      <c r="CI2" s="8"/>
      <c r="CJ2" s="8"/>
      <c r="CK2" s="4"/>
    </row>
    <row r="3" spans="1:92" ht="24" customHeight="1" thickBot="1">
      <c r="A3" s="2"/>
      <c r="G3" s="1647" t="e">
        <f>#REF!</f>
        <v>#REF!</v>
      </c>
      <c r="H3" s="1648"/>
      <c r="I3" s="1648"/>
      <c r="J3" s="1648"/>
      <c r="K3" s="1648"/>
      <c r="L3" s="1648"/>
      <c r="M3" s="1648"/>
      <c r="N3" s="1648"/>
      <c r="O3" s="1648"/>
      <c r="P3" s="1648"/>
      <c r="Q3" s="1648"/>
      <c r="R3" s="1649"/>
      <c r="S3" s="19"/>
      <c r="T3" s="1924"/>
      <c r="U3" s="1925"/>
      <c r="V3" s="1925"/>
      <c r="W3" s="1925"/>
      <c r="X3" s="1925"/>
      <c r="Y3" s="1925"/>
      <c r="Z3" s="1925"/>
      <c r="AA3" s="1925"/>
      <c r="AB3" s="1926"/>
      <c r="AC3" s="1650">
        <v>2</v>
      </c>
      <c r="AD3" s="1651"/>
      <c r="AE3" s="1652">
        <v>9</v>
      </c>
      <c r="AF3" s="1653"/>
      <c r="AG3" s="1633" t="s">
        <v>14</v>
      </c>
      <c r="AH3" s="1634"/>
      <c r="AI3" s="1629" t="e">
        <f>#REF!</f>
        <v>#REF!</v>
      </c>
      <c r="AJ3" s="1630"/>
      <c r="AK3" s="1931" t="e">
        <f>#REF!</f>
        <v>#REF!</v>
      </c>
      <c r="AL3" s="1933"/>
      <c r="AM3" s="1932" t="e">
        <f>#REF!</f>
        <v>#REF!</v>
      </c>
      <c r="AN3" s="1630"/>
      <c r="AO3" s="1931" t="e">
        <f>#REF!</f>
        <v>#REF!</v>
      </c>
      <c r="AP3" s="1630"/>
      <c r="AQ3" s="1931" t="e">
        <f>#REF!</f>
        <v>#REF!</v>
      </c>
      <c r="AR3" s="1933"/>
      <c r="AS3" s="1932" t="e">
        <f>#REF!</f>
        <v>#REF!</v>
      </c>
      <c r="AT3" s="1630"/>
      <c r="AU3" s="1931" t="e">
        <f>#REF!</f>
        <v>#REF!</v>
      </c>
      <c r="AV3" s="1630"/>
      <c r="AW3" s="1931" t="e">
        <f>#REF!</f>
        <v>#REF!</v>
      </c>
      <c r="AX3" s="1629"/>
      <c r="AY3" s="1633" t="s">
        <v>14</v>
      </c>
      <c r="AZ3" s="1634"/>
      <c r="BA3" s="1629" t="e">
        <f>#REF!</f>
        <v>#REF!</v>
      </c>
      <c r="BB3" s="1629"/>
      <c r="BC3" s="1932" t="e">
        <f>#REF!</f>
        <v>#REF!</v>
      </c>
      <c r="BD3" s="1630"/>
      <c r="BE3" s="1931" t="e">
        <f>#REF!</f>
        <v>#REF!</v>
      </c>
      <c r="BF3" s="1630"/>
      <c r="BG3" s="1931" t="e">
        <f>#REF!</f>
        <v>#REF!</v>
      </c>
      <c r="BH3" s="1656"/>
    </row>
    <row r="4" spans="1:92" s="14" customFormat="1" ht="12.75" customHeight="1">
      <c r="A4" s="13"/>
      <c r="B4" s="13"/>
      <c r="C4" s="13"/>
      <c r="D4" s="13"/>
      <c r="K4" s="13"/>
      <c r="L4" s="13"/>
      <c r="M4" s="13"/>
      <c r="N4" s="13"/>
      <c r="O4" s="13"/>
      <c r="P4" s="22"/>
      <c r="Q4" s="13"/>
      <c r="R4" s="13"/>
      <c r="S4" s="13"/>
      <c r="T4" s="13"/>
      <c r="U4" s="13"/>
      <c r="V4" s="13"/>
      <c r="W4" s="13"/>
      <c r="X4" s="13"/>
      <c r="Y4" s="13"/>
      <c r="Z4" s="13"/>
      <c r="AA4" s="13"/>
      <c r="AB4" s="13"/>
      <c r="AC4" s="13"/>
      <c r="AE4" s="29"/>
      <c r="AF4" s="13"/>
      <c r="AG4" s="13"/>
      <c r="AH4" s="15"/>
      <c r="AI4" s="29" t="s">
        <v>64</v>
      </c>
      <c r="AJ4" s="13"/>
      <c r="AK4" s="13"/>
      <c r="AL4" s="13"/>
      <c r="AM4" s="13"/>
      <c r="AN4" s="13"/>
      <c r="AO4" s="13"/>
      <c r="AP4" s="13"/>
    </row>
    <row r="5" spans="1:92" ht="10.5" customHeight="1">
      <c r="B5" s="1636" t="s">
        <v>282</v>
      </c>
      <c r="C5" s="1636"/>
      <c r="D5" s="1636"/>
      <c r="E5" s="1636"/>
      <c r="F5" s="1636"/>
      <c r="G5" s="1636"/>
      <c r="H5" s="1636"/>
      <c r="I5" s="1636"/>
      <c r="J5" s="1636"/>
      <c r="K5" s="1636"/>
      <c r="L5" s="1636"/>
      <c r="M5" s="1636"/>
      <c r="N5" s="1636"/>
      <c r="O5" s="1636"/>
      <c r="P5" s="1636"/>
      <c r="Q5" s="1636"/>
      <c r="R5" s="1636"/>
      <c r="S5" s="1636"/>
      <c r="T5" s="1636"/>
      <c r="U5" s="1636"/>
      <c r="V5" s="1636"/>
      <c r="W5" s="1636"/>
      <c r="X5" s="1636"/>
      <c r="Y5" s="1636"/>
      <c r="Z5" s="1636"/>
      <c r="AA5" s="1636"/>
      <c r="AB5" s="1636"/>
      <c r="AC5" s="1636"/>
      <c r="AD5" s="1636"/>
      <c r="AE5" s="1636"/>
      <c r="AF5" s="1636"/>
      <c r="AG5" s="1636"/>
      <c r="AH5" s="1636"/>
      <c r="AI5" s="1636"/>
      <c r="AJ5" s="1636"/>
      <c r="AK5" s="1636"/>
      <c r="AL5" s="1636"/>
      <c r="AM5" s="1636"/>
      <c r="AN5" s="1636"/>
      <c r="AO5" s="1636"/>
      <c r="AP5" s="1636"/>
      <c r="AQ5" s="1636"/>
      <c r="AR5" s="1636"/>
      <c r="AS5" s="1636"/>
      <c r="AT5" s="1636"/>
      <c r="AU5" s="1636"/>
      <c r="AV5" s="1636"/>
      <c r="AW5" s="1636"/>
      <c r="AX5" s="1636"/>
      <c r="AY5" s="1636"/>
      <c r="AZ5" s="1636"/>
      <c r="BA5" s="1636"/>
      <c r="BB5" s="1636"/>
      <c r="BC5" s="1636"/>
      <c r="BD5" s="1636"/>
      <c r="BE5" s="1636"/>
      <c r="BF5" s="1636"/>
      <c r="BG5" s="1636"/>
      <c r="BH5" s="1636"/>
    </row>
    <row r="6" spans="1:92" ht="10.5" customHeight="1">
      <c r="B6" s="1636"/>
      <c r="C6" s="1636"/>
      <c r="D6" s="1636"/>
      <c r="E6" s="1636"/>
      <c r="F6" s="1636"/>
      <c r="G6" s="1636"/>
      <c r="H6" s="1636"/>
      <c r="I6" s="1636"/>
      <c r="J6" s="1636"/>
      <c r="K6" s="1636"/>
      <c r="L6" s="1636"/>
      <c r="M6" s="1636"/>
      <c r="N6" s="1636"/>
      <c r="O6" s="1636"/>
      <c r="P6" s="1636"/>
      <c r="Q6" s="1636"/>
      <c r="R6" s="1636"/>
      <c r="S6" s="1636"/>
      <c r="T6" s="1636"/>
      <c r="U6" s="1636"/>
      <c r="V6" s="1636"/>
      <c r="W6" s="1636"/>
      <c r="X6" s="1636"/>
      <c r="Y6" s="1636"/>
      <c r="Z6" s="1636"/>
      <c r="AA6" s="1636"/>
      <c r="AB6" s="1636"/>
      <c r="AC6" s="1636"/>
      <c r="AD6" s="1636"/>
      <c r="AE6" s="1636"/>
      <c r="AF6" s="1636"/>
      <c r="AG6" s="1636"/>
      <c r="AH6" s="1636"/>
      <c r="AI6" s="1636"/>
      <c r="AJ6" s="1636"/>
      <c r="AK6" s="1636"/>
      <c r="AL6" s="1636"/>
      <c r="AM6" s="1636"/>
      <c r="AN6" s="1636"/>
      <c r="AO6" s="1636"/>
      <c r="AP6" s="1636"/>
      <c r="AQ6" s="1636"/>
      <c r="AR6" s="1636"/>
      <c r="AS6" s="1636"/>
      <c r="AT6" s="1636"/>
      <c r="AU6" s="1636"/>
      <c r="AV6" s="1636"/>
      <c r="AW6" s="1636"/>
      <c r="AX6" s="1636"/>
      <c r="AY6" s="1636"/>
      <c r="AZ6" s="1636"/>
      <c r="BA6" s="1636"/>
      <c r="BB6" s="1636"/>
      <c r="BC6" s="1636"/>
      <c r="BD6" s="1636"/>
      <c r="BE6" s="1636"/>
      <c r="BF6" s="1636"/>
      <c r="BG6" s="1636"/>
      <c r="BH6" s="1636"/>
    </row>
    <row r="7" spans="1:92" ht="6" customHeight="1"/>
    <row r="8" spans="1:92" ht="13.5" customHeight="1">
      <c r="B8" s="1737" t="s">
        <v>257</v>
      </c>
      <c r="C8" s="1737"/>
      <c r="D8" s="1737"/>
      <c r="E8" s="1737"/>
      <c r="F8" s="1737"/>
      <c r="G8" s="1737"/>
      <c r="H8" s="1737"/>
      <c r="I8" s="1737"/>
      <c r="J8" s="1737"/>
      <c r="K8" s="1737"/>
      <c r="L8" s="1737"/>
      <c r="M8" s="1737"/>
      <c r="N8" s="1737"/>
      <c r="O8" s="1737"/>
      <c r="P8" s="1737"/>
      <c r="Q8" s="1737"/>
      <c r="R8" s="1737"/>
      <c r="S8" s="1737"/>
      <c r="T8" s="1737"/>
      <c r="U8" s="1737"/>
      <c r="V8" s="1737"/>
      <c r="W8" s="1737"/>
      <c r="X8" s="1737"/>
      <c r="Y8" s="1737"/>
      <c r="Z8" s="1737"/>
      <c r="AA8" s="1737"/>
      <c r="AB8" s="1737"/>
      <c r="AC8" s="1737"/>
      <c r="AD8" s="1737"/>
      <c r="AE8" s="1737"/>
      <c r="AF8" s="1737"/>
      <c r="AG8" s="1737"/>
      <c r="AH8" s="1737"/>
      <c r="AI8" s="1737"/>
      <c r="AJ8" s="1737"/>
      <c r="AK8" s="1737"/>
      <c r="AL8" s="1737"/>
      <c r="AM8" s="1737"/>
      <c r="AN8" s="1737"/>
      <c r="AO8" s="1737"/>
      <c r="AP8" s="1737"/>
      <c r="AQ8" s="1737"/>
      <c r="AR8" s="1737"/>
      <c r="AS8" s="1737"/>
      <c r="AT8" s="1737"/>
      <c r="AU8" s="1737"/>
      <c r="AV8" s="1737"/>
      <c r="AW8" s="1737"/>
      <c r="AX8" s="1737"/>
      <c r="AY8" s="1737"/>
      <c r="AZ8" s="1737"/>
      <c r="BA8" s="1737"/>
      <c r="BB8" s="1737"/>
      <c r="BC8" s="1737"/>
      <c r="BD8" s="1737"/>
      <c r="BE8" s="1737"/>
      <c r="BF8" s="1737"/>
      <c r="BG8" s="1737"/>
      <c r="BH8" s="1737"/>
      <c r="BI8" s="113"/>
      <c r="BJ8" s="113"/>
      <c r="BK8" s="113"/>
      <c r="BL8" s="113"/>
      <c r="BM8" s="113"/>
      <c r="BN8" s="113"/>
      <c r="BO8" s="113"/>
      <c r="BP8" s="113"/>
      <c r="BQ8" s="113"/>
      <c r="BR8" s="113"/>
      <c r="BS8" s="113"/>
      <c r="BT8" s="113"/>
      <c r="BU8" s="113"/>
      <c r="BV8" s="113"/>
      <c r="BW8" s="113"/>
      <c r="BX8" s="113"/>
      <c r="BY8" s="113"/>
      <c r="BZ8" s="113"/>
      <c r="CA8" s="113"/>
      <c r="CB8" s="113"/>
      <c r="CC8" s="113"/>
      <c r="CD8" s="113"/>
      <c r="CE8" s="113"/>
      <c r="CF8" s="113"/>
      <c r="CG8" s="113"/>
      <c r="CH8" s="113"/>
      <c r="CI8" s="113"/>
      <c r="CJ8" s="113"/>
      <c r="CK8" s="113"/>
      <c r="CL8" s="113"/>
      <c r="CM8" s="113"/>
      <c r="CN8" s="7"/>
    </row>
    <row r="9" spans="1:92" s="56" customFormat="1" ht="14.25" customHeight="1">
      <c r="B9" s="1734" t="s">
        <v>15</v>
      </c>
      <c r="C9" s="1734"/>
      <c r="D9" s="1734"/>
      <c r="E9" s="1734"/>
      <c r="F9" s="1734"/>
      <c r="G9" s="1734"/>
      <c r="H9" s="1734"/>
      <c r="I9" s="1734"/>
      <c r="J9" s="1734"/>
      <c r="K9" s="1734"/>
      <c r="L9" s="1734"/>
      <c r="M9" s="1734"/>
      <c r="N9" s="1734"/>
      <c r="O9" s="1734"/>
      <c r="P9" s="1734"/>
      <c r="Q9" s="1734"/>
      <c r="R9" s="1734"/>
      <c r="S9" s="1734"/>
      <c r="T9" s="1734"/>
      <c r="U9" s="1734"/>
      <c r="V9" s="1734"/>
      <c r="W9" s="1734"/>
      <c r="X9" s="1734"/>
      <c r="Y9" s="1734"/>
      <c r="Z9" s="1734"/>
      <c r="AA9" s="1734"/>
      <c r="AB9" s="1734"/>
      <c r="AC9" s="1734"/>
      <c r="AD9" s="1734"/>
      <c r="AE9" s="1734"/>
      <c r="AF9" s="1734"/>
      <c r="AG9" s="1391" t="s">
        <v>252</v>
      </c>
      <c r="AH9" s="1391"/>
      <c r="AI9" s="1391"/>
      <c r="AJ9" s="1391"/>
      <c r="AK9" s="1391"/>
      <c r="AL9" s="1391"/>
      <c r="AM9" s="1391"/>
      <c r="AN9" s="1391"/>
      <c r="AO9" s="1391"/>
      <c r="AP9" s="1391"/>
      <c r="AQ9" s="1391"/>
      <c r="AR9" s="1391"/>
      <c r="AS9" s="1391"/>
      <c r="AT9" s="1391"/>
      <c r="AU9" s="1391"/>
      <c r="AV9" s="1391"/>
      <c r="AW9" s="1391"/>
      <c r="AX9" s="1391" t="s">
        <v>256</v>
      </c>
      <c r="AY9" s="1391"/>
      <c r="AZ9" s="1391"/>
      <c r="BA9" s="1391"/>
      <c r="BB9" s="1391"/>
      <c r="BC9" s="1391"/>
      <c r="BD9" s="1391"/>
      <c r="BE9" s="1391"/>
      <c r="BF9" s="1391"/>
      <c r="BG9" s="1391"/>
      <c r="BH9" s="1391"/>
    </row>
    <row r="10" spans="1:92" s="56" customFormat="1" ht="22.5" customHeight="1">
      <c r="B10" s="1735" t="s">
        <v>260</v>
      </c>
      <c r="C10" s="1735"/>
      <c r="D10" s="1735"/>
      <c r="E10" s="1735"/>
      <c r="F10" s="1735"/>
      <c r="G10" s="1735"/>
      <c r="H10" s="1735"/>
      <c r="I10" s="1735"/>
      <c r="J10" s="1735"/>
      <c r="K10" s="1735"/>
      <c r="L10" s="1735"/>
      <c r="M10" s="1735"/>
      <c r="N10" s="1735"/>
      <c r="O10" s="1735"/>
      <c r="P10" s="1735"/>
      <c r="Q10" s="1735"/>
      <c r="R10" s="1735"/>
      <c r="S10" s="1735"/>
      <c r="T10" s="1735"/>
      <c r="U10" s="1735"/>
      <c r="V10" s="1735"/>
      <c r="W10" s="1735"/>
      <c r="X10" s="1735"/>
      <c r="Y10" s="1735"/>
      <c r="Z10" s="1735"/>
      <c r="AA10" s="1735"/>
      <c r="AB10" s="1735"/>
      <c r="AC10" s="1735"/>
      <c r="AD10" s="1735"/>
      <c r="AE10" s="1735"/>
      <c r="AF10" s="1735"/>
      <c r="AG10" s="1736" t="s">
        <v>261</v>
      </c>
      <c r="AH10" s="1736"/>
      <c r="AI10" s="1736"/>
      <c r="AJ10" s="1736"/>
      <c r="AK10" s="1736"/>
      <c r="AL10" s="1736"/>
      <c r="AM10" s="1736"/>
      <c r="AN10" s="1736"/>
      <c r="AO10" s="1736"/>
      <c r="AP10" s="1736"/>
      <c r="AQ10" s="1736"/>
      <c r="AR10" s="1736"/>
      <c r="AS10" s="1736"/>
      <c r="AT10" s="1736"/>
      <c r="AU10" s="1736"/>
      <c r="AV10" s="1736"/>
      <c r="AW10" s="1736"/>
      <c r="AX10" s="1736" t="s">
        <v>255</v>
      </c>
      <c r="AY10" s="1736"/>
      <c r="AZ10" s="1736"/>
      <c r="BA10" s="1736"/>
      <c r="BB10" s="1736"/>
      <c r="BC10" s="1736"/>
      <c r="BD10" s="1736"/>
      <c r="BE10" s="1736"/>
      <c r="BF10" s="1736"/>
      <c r="BG10" s="1736"/>
      <c r="BH10" s="1736"/>
    </row>
    <row r="11" spans="1:92" ht="11.25" customHeight="1" thickBot="1">
      <c r="A11" s="112"/>
      <c r="B11" s="7"/>
      <c r="C11" s="23"/>
      <c r="D11" s="23"/>
      <c r="E11" s="23"/>
      <c r="F11" s="23"/>
      <c r="G11" s="23"/>
      <c r="H11" s="23"/>
      <c r="I11" s="23"/>
      <c r="J11" s="23"/>
      <c r="K11" s="23"/>
      <c r="L11" s="23"/>
      <c r="M11" s="23"/>
      <c r="N11" s="23"/>
      <c r="O11" s="113"/>
      <c r="P11" s="113"/>
      <c r="Q11" s="113"/>
      <c r="R11" s="113"/>
      <c r="S11" s="113"/>
      <c r="T11" s="113"/>
      <c r="U11" s="113"/>
      <c r="V11" s="23"/>
      <c r="W11" s="23"/>
      <c r="X11" s="113"/>
      <c r="Y11" s="113"/>
      <c r="Z11" s="113"/>
      <c r="AA11" s="113"/>
      <c r="AB11" s="113"/>
      <c r="AC11" s="113"/>
      <c r="AD11" s="113"/>
      <c r="AE11" s="113"/>
      <c r="AF11" s="113"/>
      <c r="AG11" s="113"/>
      <c r="AH11" s="113"/>
      <c r="AI11" s="113"/>
      <c r="AJ11" s="113"/>
      <c r="AK11" s="113"/>
      <c r="AL11" s="113"/>
      <c r="AM11" s="113"/>
      <c r="AN11" s="113"/>
      <c r="AO11" s="113"/>
      <c r="AP11" s="113"/>
      <c r="AQ11" s="113"/>
      <c r="AR11" s="113"/>
      <c r="AS11" s="113"/>
      <c r="AT11" s="113"/>
      <c r="AU11" s="113"/>
      <c r="AV11" s="113"/>
      <c r="AW11" s="113"/>
      <c r="AX11" s="113"/>
      <c r="AY11" s="113"/>
      <c r="AZ11" s="113"/>
      <c r="BA11" s="113"/>
      <c r="BB11" s="113"/>
      <c r="BC11" s="113"/>
      <c r="BD11" s="113"/>
      <c r="BE11" s="113"/>
      <c r="BF11" s="113"/>
      <c r="BG11" s="113"/>
      <c r="BH11" s="73" t="s">
        <v>248</v>
      </c>
      <c r="BI11" s="113"/>
      <c r="BJ11" s="113"/>
      <c r="BK11" s="113"/>
      <c r="BL11" s="113"/>
      <c r="BM11" s="113"/>
      <c r="BN11" s="113"/>
      <c r="BO11" s="113"/>
      <c r="BP11" s="113"/>
      <c r="BQ11" s="113"/>
      <c r="BR11" s="113"/>
      <c r="BS11" s="113"/>
      <c r="BT11" s="113"/>
      <c r="BU11" s="113"/>
      <c r="BV11" s="113"/>
      <c r="BW11" s="113"/>
      <c r="BX11" s="113"/>
      <c r="BY11" s="113"/>
      <c r="BZ11" s="113"/>
      <c r="CA11" s="113"/>
      <c r="CB11" s="113"/>
      <c r="CC11" s="113"/>
      <c r="CD11" s="113"/>
      <c r="CE11" s="113"/>
      <c r="CF11" s="113"/>
      <c r="CG11" s="113"/>
      <c r="CH11" s="113"/>
      <c r="CI11" s="113"/>
      <c r="CJ11" s="113"/>
      <c r="CK11" s="7"/>
    </row>
    <row r="12" spans="1:92" ht="13.5" customHeight="1">
      <c r="B12" s="1659" t="s">
        <v>125</v>
      </c>
      <c r="C12" s="1660"/>
      <c r="D12" s="1663" t="s">
        <v>126</v>
      </c>
      <c r="E12" s="1660"/>
      <c r="F12" s="1660"/>
      <c r="G12" s="1913"/>
      <c r="H12" s="1681" t="s">
        <v>266</v>
      </c>
      <c r="I12" s="1682"/>
      <c r="J12" s="1682"/>
      <c r="K12" s="1682"/>
      <c r="L12" s="1682"/>
      <c r="M12" s="1682"/>
      <c r="N12" s="1682"/>
      <c r="O12" s="1682"/>
      <c r="P12" s="1682"/>
      <c r="Q12" s="1682"/>
      <c r="R12" s="1682"/>
      <c r="S12" s="1682"/>
      <c r="T12" s="1682"/>
      <c r="U12" s="1682"/>
      <c r="V12" s="1682"/>
      <c r="W12" s="1682"/>
      <c r="X12" s="1682"/>
      <c r="Y12" s="1682"/>
      <c r="Z12" s="1682"/>
      <c r="AA12" s="1682"/>
      <c r="AB12" s="1682"/>
      <c r="AC12" s="1682"/>
      <c r="AD12" s="1682"/>
      <c r="AE12" s="1682"/>
      <c r="AF12" s="1682"/>
      <c r="AG12" s="1682"/>
      <c r="AH12" s="1682"/>
      <c r="AI12" s="1682"/>
      <c r="AJ12" s="1682"/>
      <c r="AK12" s="1683"/>
      <c r="AL12" s="1660" t="s">
        <v>143</v>
      </c>
      <c r="AM12" s="1660"/>
      <c r="AN12" s="1660"/>
      <c r="AO12" s="1660"/>
      <c r="AP12" s="1660"/>
      <c r="AQ12" s="1660"/>
      <c r="AR12" s="1660"/>
      <c r="AS12" s="1660"/>
      <c r="AT12" s="1660"/>
      <c r="AU12" s="1660"/>
      <c r="AV12" s="1660"/>
      <c r="AW12" s="1660"/>
      <c r="AX12" s="1660"/>
      <c r="AY12" s="1663" t="s">
        <v>141</v>
      </c>
      <c r="AZ12" s="1663"/>
      <c r="BA12" s="1663"/>
      <c r="BB12" s="1663"/>
      <c r="BC12" s="1915"/>
      <c r="BD12" s="1917" t="s">
        <v>247</v>
      </c>
      <c r="BE12" s="1746"/>
      <c r="BF12" s="1746"/>
      <c r="BG12" s="1746"/>
      <c r="BH12" s="1746"/>
    </row>
    <row r="13" spans="1:92" ht="13.8" thickBot="1">
      <c r="B13" s="1661"/>
      <c r="C13" s="1662"/>
      <c r="D13" s="1662"/>
      <c r="E13" s="1662"/>
      <c r="F13" s="1662"/>
      <c r="G13" s="1914"/>
      <c r="H13" s="1684"/>
      <c r="I13" s="1685"/>
      <c r="J13" s="1685"/>
      <c r="K13" s="1685"/>
      <c r="L13" s="1685"/>
      <c r="M13" s="1685"/>
      <c r="N13" s="1685"/>
      <c r="O13" s="1685"/>
      <c r="P13" s="1685"/>
      <c r="Q13" s="1685"/>
      <c r="R13" s="1685"/>
      <c r="S13" s="1685"/>
      <c r="T13" s="1685"/>
      <c r="U13" s="1685"/>
      <c r="V13" s="1685"/>
      <c r="W13" s="1685"/>
      <c r="X13" s="1685"/>
      <c r="Y13" s="1685"/>
      <c r="Z13" s="1685"/>
      <c r="AA13" s="1685"/>
      <c r="AB13" s="1685"/>
      <c r="AC13" s="1685"/>
      <c r="AD13" s="1685"/>
      <c r="AE13" s="1685"/>
      <c r="AF13" s="1685"/>
      <c r="AG13" s="1685"/>
      <c r="AH13" s="1685"/>
      <c r="AI13" s="1685"/>
      <c r="AJ13" s="1685"/>
      <c r="AK13" s="1686"/>
      <c r="AL13" s="1662"/>
      <c r="AM13" s="1662"/>
      <c r="AN13" s="1662"/>
      <c r="AO13" s="1662"/>
      <c r="AP13" s="1662"/>
      <c r="AQ13" s="1662"/>
      <c r="AR13" s="1662"/>
      <c r="AS13" s="1662"/>
      <c r="AT13" s="1662"/>
      <c r="AU13" s="1662"/>
      <c r="AV13" s="1662"/>
      <c r="AW13" s="1662"/>
      <c r="AX13" s="1662"/>
      <c r="AY13" s="1743"/>
      <c r="AZ13" s="1743"/>
      <c r="BA13" s="1743"/>
      <c r="BB13" s="1743"/>
      <c r="BC13" s="1916"/>
      <c r="BD13" s="1917"/>
      <c r="BE13" s="1746"/>
      <c r="BF13" s="1746"/>
      <c r="BG13" s="1746"/>
      <c r="BH13" s="1746"/>
    </row>
    <row r="14" spans="1:92" ht="36" customHeight="1">
      <c r="B14" s="1905" t="s">
        <v>25</v>
      </c>
      <c r="C14" s="1906"/>
      <c r="D14" s="1907" t="s">
        <v>202</v>
      </c>
      <c r="E14" s="1907"/>
      <c r="F14" s="1907"/>
      <c r="G14" s="1908"/>
      <c r="H14" s="1909" t="s">
        <v>189</v>
      </c>
      <c r="I14" s="1910"/>
      <c r="J14" s="1910"/>
      <c r="K14" s="1910"/>
      <c r="L14" s="1910"/>
      <c r="M14" s="1910"/>
      <c r="N14" s="1910"/>
      <c r="O14" s="1910"/>
      <c r="P14" s="1910"/>
      <c r="Q14" s="1910"/>
      <c r="R14" s="1910"/>
      <c r="S14" s="1910"/>
      <c r="T14" s="1910"/>
      <c r="U14" s="1910"/>
      <c r="V14" s="1910"/>
      <c r="W14" s="1910"/>
      <c r="X14" s="1910"/>
      <c r="Y14" s="1910"/>
      <c r="Z14" s="1910"/>
      <c r="AA14" s="1910"/>
      <c r="AB14" s="1910"/>
      <c r="AC14" s="1910"/>
      <c r="AD14" s="1910"/>
      <c r="AE14" s="1910"/>
      <c r="AF14" s="1910"/>
      <c r="AG14" s="1910"/>
      <c r="AH14" s="1910"/>
      <c r="AI14" s="1910"/>
      <c r="AJ14" s="1910"/>
      <c r="AK14" s="1911"/>
      <c r="AL14" s="1741" t="s">
        <v>234</v>
      </c>
      <c r="AM14" s="1741"/>
      <c r="AN14" s="1741"/>
      <c r="AO14" s="1741"/>
      <c r="AP14" s="1741"/>
      <c r="AQ14" s="1741"/>
      <c r="AR14" s="1741"/>
      <c r="AS14" s="1741"/>
      <c r="AT14" s="1741"/>
      <c r="AU14" s="1741"/>
      <c r="AV14" s="1741"/>
      <c r="AW14" s="1741"/>
      <c r="AX14" s="1741"/>
      <c r="AY14" s="1906" t="s">
        <v>35</v>
      </c>
      <c r="AZ14" s="1906"/>
      <c r="BA14" s="1906"/>
      <c r="BB14" s="1906"/>
      <c r="BC14" s="1912"/>
      <c r="BD14" s="1903" t="s">
        <v>35</v>
      </c>
      <c r="BE14" s="1665"/>
      <c r="BF14" s="1665"/>
      <c r="BG14" s="1665"/>
      <c r="BH14" s="1665"/>
    </row>
    <row r="15" spans="1:92" ht="16.5" customHeight="1">
      <c r="B15" s="1657" t="s">
        <v>134</v>
      </c>
      <c r="C15" s="1658"/>
      <c r="D15" s="1666" t="s">
        <v>178</v>
      </c>
      <c r="E15" s="1666"/>
      <c r="F15" s="1666"/>
      <c r="G15" s="1904"/>
      <c r="H15" s="1678" t="s">
        <v>222</v>
      </c>
      <c r="I15" s="1679"/>
      <c r="J15" s="1679"/>
      <c r="K15" s="1679"/>
      <c r="L15" s="1679"/>
      <c r="M15" s="1679"/>
      <c r="N15" s="1679"/>
      <c r="O15" s="1679"/>
      <c r="P15" s="1679"/>
      <c r="Q15" s="1679"/>
      <c r="R15" s="1679"/>
      <c r="S15" s="1679"/>
      <c r="T15" s="1679"/>
      <c r="U15" s="1679"/>
      <c r="V15" s="1679"/>
      <c r="W15" s="1679"/>
      <c r="X15" s="1679"/>
      <c r="Y15" s="1679"/>
      <c r="Z15" s="1679"/>
      <c r="AA15" s="1679"/>
      <c r="AB15" s="1679"/>
      <c r="AC15" s="1679"/>
      <c r="AD15" s="1679"/>
      <c r="AE15" s="1679"/>
      <c r="AF15" s="1679"/>
      <c r="AG15" s="1679"/>
      <c r="AH15" s="1679"/>
      <c r="AI15" s="1679"/>
      <c r="AJ15" s="1679"/>
      <c r="AK15" s="1680"/>
      <c r="AL15" s="1694" t="s">
        <v>175</v>
      </c>
      <c r="AM15" s="1694"/>
      <c r="AN15" s="1694"/>
      <c r="AO15" s="1694"/>
      <c r="AP15" s="1694"/>
      <c r="AQ15" s="1694"/>
      <c r="AR15" s="1694"/>
      <c r="AS15" s="1694"/>
      <c r="AT15" s="1694"/>
      <c r="AU15" s="1694"/>
      <c r="AV15" s="1694"/>
      <c r="AW15" s="1694"/>
      <c r="AX15" s="1694"/>
      <c r="AY15" s="1690" t="s">
        <v>35</v>
      </c>
      <c r="AZ15" s="1690"/>
      <c r="BA15" s="1690"/>
      <c r="BB15" s="1690"/>
      <c r="BC15" s="1691"/>
      <c r="BD15" s="1692" t="s">
        <v>35</v>
      </c>
      <c r="BE15" s="1690"/>
      <c r="BF15" s="1690"/>
      <c r="BG15" s="1690"/>
      <c r="BH15" s="1690"/>
    </row>
    <row r="16" spans="1:92" ht="16.5" customHeight="1">
      <c r="B16" s="1657" t="s">
        <v>92</v>
      </c>
      <c r="C16" s="1658"/>
      <c r="D16" s="1666" t="s">
        <v>201</v>
      </c>
      <c r="E16" s="1666"/>
      <c r="F16" s="1666"/>
      <c r="G16" s="1904"/>
      <c r="H16" s="1678" t="s">
        <v>190</v>
      </c>
      <c r="I16" s="1679"/>
      <c r="J16" s="1679"/>
      <c r="K16" s="1679"/>
      <c r="L16" s="1679"/>
      <c r="M16" s="1679"/>
      <c r="N16" s="1679"/>
      <c r="O16" s="1679"/>
      <c r="P16" s="1679"/>
      <c r="Q16" s="1679"/>
      <c r="R16" s="1679"/>
      <c r="S16" s="1679"/>
      <c r="T16" s="1679"/>
      <c r="U16" s="1679"/>
      <c r="V16" s="1679"/>
      <c r="W16" s="1679"/>
      <c r="X16" s="1679"/>
      <c r="Y16" s="1679"/>
      <c r="Z16" s="1679"/>
      <c r="AA16" s="1679"/>
      <c r="AB16" s="1679"/>
      <c r="AC16" s="1679"/>
      <c r="AD16" s="1679"/>
      <c r="AE16" s="1679"/>
      <c r="AF16" s="1679"/>
      <c r="AG16" s="1679"/>
      <c r="AH16" s="1679"/>
      <c r="AI16" s="1679"/>
      <c r="AJ16" s="1679"/>
      <c r="AK16" s="1680"/>
      <c r="AL16" s="1694" t="s">
        <v>175</v>
      </c>
      <c r="AM16" s="1694"/>
      <c r="AN16" s="1694"/>
      <c r="AO16" s="1694"/>
      <c r="AP16" s="1694"/>
      <c r="AQ16" s="1694"/>
      <c r="AR16" s="1694"/>
      <c r="AS16" s="1694"/>
      <c r="AT16" s="1694"/>
      <c r="AU16" s="1694"/>
      <c r="AV16" s="1694"/>
      <c r="AW16" s="1694"/>
      <c r="AX16" s="1694"/>
      <c r="AY16" s="1690" t="s">
        <v>35</v>
      </c>
      <c r="AZ16" s="1690"/>
      <c r="BA16" s="1690"/>
      <c r="BB16" s="1690"/>
      <c r="BC16" s="1691"/>
      <c r="BD16" s="1692" t="s">
        <v>35</v>
      </c>
      <c r="BE16" s="1690"/>
      <c r="BF16" s="1690"/>
      <c r="BG16" s="1690"/>
      <c r="BH16" s="1690"/>
    </row>
    <row r="17" spans="2:60" ht="16.5" customHeight="1">
      <c r="B17" s="1657" t="s">
        <v>93</v>
      </c>
      <c r="C17" s="1658"/>
      <c r="D17" s="1666" t="s">
        <v>200</v>
      </c>
      <c r="E17" s="1666"/>
      <c r="F17" s="1666"/>
      <c r="G17" s="1904"/>
      <c r="H17" s="1678" t="s">
        <v>191</v>
      </c>
      <c r="I17" s="1679"/>
      <c r="J17" s="1679"/>
      <c r="K17" s="1679"/>
      <c r="L17" s="1679"/>
      <c r="M17" s="1679"/>
      <c r="N17" s="1679"/>
      <c r="O17" s="1679"/>
      <c r="P17" s="1679"/>
      <c r="Q17" s="1679"/>
      <c r="R17" s="1679"/>
      <c r="S17" s="1679"/>
      <c r="T17" s="1679"/>
      <c r="U17" s="1679"/>
      <c r="V17" s="1679"/>
      <c r="W17" s="1679"/>
      <c r="X17" s="1679"/>
      <c r="Y17" s="1679"/>
      <c r="Z17" s="1679"/>
      <c r="AA17" s="1679"/>
      <c r="AB17" s="1679"/>
      <c r="AC17" s="1679"/>
      <c r="AD17" s="1679"/>
      <c r="AE17" s="1679"/>
      <c r="AF17" s="1679"/>
      <c r="AG17" s="1679"/>
      <c r="AH17" s="1679"/>
      <c r="AI17" s="1679"/>
      <c r="AJ17" s="1679"/>
      <c r="AK17" s="1680"/>
      <c r="AL17" s="1694" t="s">
        <v>175</v>
      </c>
      <c r="AM17" s="1694"/>
      <c r="AN17" s="1694"/>
      <c r="AO17" s="1694"/>
      <c r="AP17" s="1694"/>
      <c r="AQ17" s="1694"/>
      <c r="AR17" s="1694"/>
      <c r="AS17" s="1694"/>
      <c r="AT17" s="1694"/>
      <c r="AU17" s="1694"/>
      <c r="AV17" s="1694"/>
      <c r="AW17" s="1694"/>
      <c r="AX17" s="1694"/>
      <c r="AY17" s="1690" t="s">
        <v>35</v>
      </c>
      <c r="AZ17" s="1690"/>
      <c r="BA17" s="1690"/>
      <c r="BB17" s="1690"/>
      <c r="BC17" s="1691"/>
      <c r="BD17" s="1692" t="s">
        <v>35</v>
      </c>
      <c r="BE17" s="1690"/>
      <c r="BF17" s="1690"/>
      <c r="BG17" s="1690"/>
      <c r="BH17" s="1690"/>
    </row>
    <row r="18" spans="2:60" ht="16.5" customHeight="1">
      <c r="B18" s="1657" t="s">
        <v>97</v>
      </c>
      <c r="C18" s="1658"/>
      <c r="D18" s="1666" t="s">
        <v>132</v>
      </c>
      <c r="E18" s="1666"/>
      <c r="F18" s="1666"/>
      <c r="G18" s="1904"/>
      <c r="H18" s="1678" t="s">
        <v>277</v>
      </c>
      <c r="I18" s="1679"/>
      <c r="J18" s="1679"/>
      <c r="K18" s="1679"/>
      <c r="L18" s="1679"/>
      <c r="M18" s="1679"/>
      <c r="N18" s="1679"/>
      <c r="O18" s="1679"/>
      <c r="P18" s="1679"/>
      <c r="Q18" s="1679"/>
      <c r="R18" s="1679"/>
      <c r="S18" s="1679"/>
      <c r="T18" s="1679"/>
      <c r="U18" s="1679"/>
      <c r="V18" s="1679"/>
      <c r="W18" s="1679"/>
      <c r="X18" s="1679"/>
      <c r="Y18" s="1679"/>
      <c r="Z18" s="1679"/>
      <c r="AA18" s="1679"/>
      <c r="AB18" s="1679"/>
      <c r="AC18" s="1679"/>
      <c r="AD18" s="1679"/>
      <c r="AE18" s="1679"/>
      <c r="AF18" s="1679"/>
      <c r="AG18" s="1679"/>
      <c r="AH18" s="1679"/>
      <c r="AI18" s="1679"/>
      <c r="AJ18" s="1679"/>
      <c r="AK18" s="1680"/>
      <c r="AL18" s="1694" t="s">
        <v>175</v>
      </c>
      <c r="AM18" s="1694"/>
      <c r="AN18" s="1694"/>
      <c r="AO18" s="1694"/>
      <c r="AP18" s="1694"/>
      <c r="AQ18" s="1694"/>
      <c r="AR18" s="1694"/>
      <c r="AS18" s="1694"/>
      <c r="AT18" s="1694"/>
      <c r="AU18" s="1694"/>
      <c r="AV18" s="1694"/>
      <c r="AW18" s="1694"/>
      <c r="AX18" s="1694"/>
      <c r="AY18" s="1690" t="s">
        <v>35</v>
      </c>
      <c r="AZ18" s="1690"/>
      <c r="BA18" s="1690"/>
      <c r="BB18" s="1690"/>
      <c r="BC18" s="1691"/>
      <c r="BD18" s="1692" t="s">
        <v>35</v>
      </c>
      <c r="BE18" s="1690"/>
      <c r="BF18" s="1690"/>
      <c r="BG18" s="1690"/>
      <c r="BH18" s="1690"/>
    </row>
    <row r="19" spans="2:60" ht="16.5" customHeight="1">
      <c r="B19" s="1657" t="s">
        <v>98</v>
      </c>
      <c r="C19" s="1658"/>
      <c r="D19" s="1666" t="s">
        <v>178</v>
      </c>
      <c r="E19" s="1666"/>
      <c r="F19" s="1666"/>
      <c r="G19" s="1904"/>
      <c r="H19" s="1678" t="s">
        <v>239</v>
      </c>
      <c r="I19" s="1679"/>
      <c r="J19" s="1679"/>
      <c r="K19" s="1679"/>
      <c r="L19" s="1679"/>
      <c r="M19" s="1679"/>
      <c r="N19" s="1679"/>
      <c r="O19" s="1679"/>
      <c r="P19" s="1679"/>
      <c r="Q19" s="1679"/>
      <c r="R19" s="1679"/>
      <c r="S19" s="1679"/>
      <c r="T19" s="1679"/>
      <c r="U19" s="1679"/>
      <c r="V19" s="1679"/>
      <c r="W19" s="1679"/>
      <c r="X19" s="1679"/>
      <c r="Y19" s="1679"/>
      <c r="Z19" s="1679"/>
      <c r="AA19" s="1679"/>
      <c r="AB19" s="1679"/>
      <c r="AC19" s="1679"/>
      <c r="AD19" s="1679"/>
      <c r="AE19" s="1679"/>
      <c r="AF19" s="1679"/>
      <c r="AG19" s="1679"/>
      <c r="AH19" s="1679"/>
      <c r="AI19" s="1679"/>
      <c r="AJ19" s="1679"/>
      <c r="AK19" s="1680"/>
      <c r="AL19" s="1694" t="s">
        <v>175</v>
      </c>
      <c r="AM19" s="1694"/>
      <c r="AN19" s="1694"/>
      <c r="AO19" s="1694"/>
      <c r="AP19" s="1694"/>
      <c r="AQ19" s="1694"/>
      <c r="AR19" s="1694"/>
      <c r="AS19" s="1694"/>
      <c r="AT19" s="1694"/>
      <c r="AU19" s="1694"/>
      <c r="AV19" s="1694"/>
      <c r="AW19" s="1694"/>
      <c r="AX19" s="1694"/>
      <c r="AY19" s="1690" t="s">
        <v>35</v>
      </c>
      <c r="AZ19" s="1690"/>
      <c r="BA19" s="1690"/>
      <c r="BB19" s="1690"/>
      <c r="BC19" s="1691"/>
      <c r="BD19" s="1692" t="s">
        <v>35</v>
      </c>
      <c r="BE19" s="1690"/>
      <c r="BF19" s="1690"/>
      <c r="BG19" s="1690"/>
      <c r="BH19" s="1690"/>
    </row>
    <row r="20" spans="2:60" ht="28.5" customHeight="1">
      <c r="B20" s="1672" t="s">
        <v>99</v>
      </c>
      <c r="C20" s="1673"/>
      <c r="D20" s="1687" t="s">
        <v>178</v>
      </c>
      <c r="E20" s="1687"/>
      <c r="F20" s="1687"/>
      <c r="G20" s="1900"/>
      <c r="H20" s="1702" t="s">
        <v>240</v>
      </c>
      <c r="I20" s="1703"/>
      <c r="J20" s="1703"/>
      <c r="K20" s="1703"/>
      <c r="L20" s="1703"/>
      <c r="M20" s="1703"/>
      <c r="N20" s="1703"/>
      <c r="O20" s="1703"/>
      <c r="P20" s="1703"/>
      <c r="Q20" s="1703"/>
      <c r="R20" s="1703"/>
      <c r="S20" s="1703"/>
      <c r="T20" s="1703"/>
      <c r="U20" s="1703"/>
      <c r="V20" s="1703"/>
      <c r="W20" s="1703"/>
      <c r="X20" s="1703"/>
      <c r="Y20" s="1703"/>
      <c r="Z20" s="1703"/>
      <c r="AA20" s="1703"/>
      <c r="AB20" s="1703"/>
      <c r="AC20" s="1703"/>
      <c r="AD20" s="1703"/>
      <c r="AE20" s="1703"/>
      <c r="AF20" s="1703"/>
      <c r="AG20" s="1703"/>
      <c r="AH20" s="1703"/>
      <c r="AI20" s="1703"/>
      <c r="AJ20" s="1703"/>
      <c r="AK20" s="1704"/>
      <c r="AL20" s="1709" t="s">
        <v>216</v>
      </c>
      <c r="AM20" s="1709"/>
      <c r="AN20" s="1709"/>
      <c r="AO20" s="1709"/>
      <c r="AP20" s="1709"/>
      <c r="AQ20" s="1709"/>
      <c r="AR20" s="1709"/>
      <c r="AS20" s="1709"/>
      <c r="AT20" s="1709"/>
      <c r="AU20" s="1709"/>
      <c r="AV20" s="1709"/>
      <c r="AW20" s="1709"/>
      <c r="AX20" s="1709"/>
      <c r="AY20" s="1727" t="s">
        <v>35</v>
      </c>
      <c r="AZ20" s="1727"/>
      <c r="BA20" s="1727"/>
      <c r="BB20" s="1727"/>
      <c r="BC20" s="1730"/>
      <c r="BD20" s="1672" t="s">
        <v>35</v>
      </c>
      <c r="BE20" s="1727"/>
      <c r="BF20" s="1727"/>
      <c r="BG20" s="1727"/>
      <c r="BH20" s="1727"/>
    </row>
    <row r="21" spans="2:60" ht="16.5" customHeight="1">
      <c r="B21" s="1664" t="s">
        <v>100</v>
      </c>
      <c r="C21" s="1674"/>
      <c r="D21" s="1667" t="s">
        <v>178</v>
      </c>
      <c r="E21" s="1667"/>
      <c r="F21" s="1667"/>
      <c r="G21" s="1901"/>
      <c r="H21" s="1705" t="s">
        <v>192</v>
      </c>
      <c r="I21" s="1706"/>
      <c r="J21" s="1706"/>
      <c r="K21" s="1706"/>
      <c r="L21" s="1706"/>
      <c r="M21" s="1706"/>
      <c r="N21" s="1706"/>
      <c r="O21" s="1706"/>
      <c r="P21" s="1706"/>
      <c r="Q21" s="1706"/>
      <c r="R21" s="1706"/>
      <c r="S21" s="1706"/>
      <c r="T21" s="1706"/>
      <c r="U21" s="1706"/>
      <c r="V21" s="1706"/>
      <c r="W21" s="1706"/>
      <c r="X21" s="1706"/>
      <c r="Y21" s="1706"/>
      <c r="Z21" s="1706"/>
      <c r="AA21" s="1706"/>
      <c r="AB21" s="1706"/>
      <c r="AC21" s="1706"/>
      <c r="AD21" s="1706"/>
      <c r="AE21" s="1706"/>
      <c r="AF21" s="1706"/>
      <c r="AG21" s="1706"/>
      <c r="AH21" s="1706"/>
      <c r="AI21" s="1706"/>
      <c r="AJ21" s="1706"/>
      <c r="AK21" s="1707"/>
      <c r="AL21" s="1712" t="s">
        <v>175</v>
      </c>
      <c r="AM21" s="1712"/>
      <c r="AN21" s="1712"/>
      <c r="AO21" s="1712"/>
      <c r="AP21" s="1712"/>
      <c r="AQ21" s="1712"/>
      <c r="AR21" s="1712"/>
      <c r="AS21" s="1712"/>
      <c r="AT21" s="1712"/>
      <c r="AU21" s="1712"/>
      <c r="AV21" s="1712"/>
      <c r="AW21" s="1712"/>
      <c r="AX21" s="1712"/>
      <c r="AY21" s="1665" t="s">
        <v>35</v>
      </c>
      <c r="AZ21" s="1665"/>
      <c r="BA21" s="1665"/>
      <c r="BB21" s="1665"/>
      <c r="BC21" s="1902"/>
      <c r="BD21" s="1903" t="s">
        <v>35</v>
      </c>
      <c r="BE21" s="1665"/>
      <c r="BF21" s="1665"/>
      <c r="BG21" s="1665"/>
      <c r="BH21" s="1665"/>
    </row>
    <row r="22" spans="2:60" ht="28.5" customHeight="1">
      <c r="B22" s="1672" t="s">
        <v>101</v>
      </c>
      <c r="C22" s="1673"/>
      <c r="D22" s="1687" t="s">
        <v>178</v>
      </c>
      <c r="E22" s="1687"/>
      <c r="F22" s="1687"/>
      <c r="G22" s="1900"/>
      <c r="H22" s="1702" t="s">
        <v>193</v>
      </c>
      <c r="I22" s="1703"/>
      <c r="J22" s="1703"/>
      <c r="K22" s="1703"/>
      <c r="L22" s="1703"/>
      <c r="M22" s="1703"/>
      <c r="N22" s="1703"/>
      <c r="O22" s="1703"/>
      <c r="P22" s="1703"/>
      <c r="Q22" s="1703"/>
      <c r="R22" s="1703"/>
      <c r="S22" s="1703"/>
      <c r="T22" s="1703"/>
      <c r="U22" s="1703"/>
      <c r="V22" s="1703"/>
      <c r="W22" s="1703"/>
      <c r="X22" s="1703"/>
      <c r="Y22" s="1703"/>
      <c r="Z22" s="1703"/>
      <c r="AA22" s="1703"/>
      <c r="AB22" s="1703"/>
      <c r="AC22" s="1703"/>
      <c r="AD22" s="1703"/>
      <c r="AE22" s="1703"/>
      <c r="AF22" s="1703"/>
      <c r="AG22" s="1703"/>
      <c r="AH22" s="1703"/>
      <c r="AI22" s="1703"/>
      <c r="AJ22" s="1703"/>
      <c r="AK22" s="1704"/>
      <c r="AL22" s="1709" t="s">
        <v>175</v>
      </c>
      <c r="AM22" s="1709"/>
      <c r="AN22" s="1709"/>
      <c r="AO22" s="1709"/>
      <c r="AP22" s="1709"/>
      <c r="AQ22" s="1709"/>
      <c r="AR22" s="1709"/>
      <c r="AS22" s="1709"/>
      <c r="AT22" s="1709"/>
      <c r="AU22" s="1709"/>
      <c r="AV22" s="1709"/>
      <c r="AW22" s="1709"/>
      <c r="AX22" s="1709"/>
      <c r="AY22" s="1727" t="s">
        <v>35</v>
      </c>
      <c r="AZ22" s="1727"/>
      <c r="BA22" s="1727"/>
      <c r="BB22" s="1727"/>
      <c r="BC22" s="1730"/>
      <c r="BD22" s="1672" t="s">
        <v>35</v>
      </c>
      <c r="BE22" s="1727"/>
      <c r="BF22" s="1727"/>
      <c r="BG22" s="1727"/>
      <c r="BH22" s="1727"/>
    </row>
    <row r="23" spans="2:60" ht="16.5" customHeight="1">
      <c r="B23" s="1664" t="s">
        <v>102</v>
      </c>
      <c r="C23" s="1674"/>
      <c r="D23" s="1667" t="s">
        <v>296</v>
      </c>
      <c r="E23" s="1667"/>
      <c r="F23" s="1667"/>
      <c r="G23" s="1901"/>
      <c r="H23" s="1705" t="s">
        <v>194</v>
      </c>
      <c r="I23" s="1706"/>
      <c r="J23" s="1706"/>
      <c r="K23" s="1706"/>
      <c r="L23" s="1706"/>
      <c r="M23" s="1706"/>
      <c r="N23" s="1706"/>
      <c r="O23" s="1706"/>
      <c r="P23" s="1706"/>
      <c r="Q23" s="1706"/>
      <c r="R23" s="1706"/>
      <c r="S23" s="1706"/>
      <c r="T23" s="1706"/>
      <c r="U23" s="1706"/>
      <c r="V23" s="1706"/>
      <c r="W23" s="1706"/>
      <c r="X23" s="1706"/>
      <c r="Y23" s="1706"/>
      <c r="Z23" s="1706"/>
      <c r="AA23" s="1706"/>
      <c r="AB23" s="1706"/>
      <c r="AC23" s="1706"/>
      <c r="AD23" s="1706"/>
      <c r="AE23" s="1706"/>
      <c r="AF23" s="1706"/>
      <c r="AG23" s="1706"/>
      <c r="AH23" s="1706"/>
      <c r="AI23" s="1706"/>
      <c r="AJ23" s="1706"/>
      <c r="AK23" s="1707"/>
      <c r="AL23" s="1712" t="s">
        <v>175</v>
      </c>
      <c r="AM23" s="1712"/>
      <c r="AN23" s="1712"/>
      <c r="AO23" s="1712"/>
      <c r="AP23" s="1712"/>
      <c r="AQ23" s="1712"/>
      <c r="AR23" s="1712"/>
      <c r="AS23" s="1712"/>
      <c r="AT23" s="1712"/>
      <c r="AU23" s="1712"/>
      <c r="AV23" s="1712"/>
      <c r="AW23" s="1712"/>
      <c r="AX23" s="1712"/>
      <c r="AY23" s="1665" t="s">
        <v>35</v>
      </c>
      <c r="AZ23" s="1665"/>
      <c r="BA23" s="1665"/>
      <c r="BB23" s="1665"/>
      <c r="BC23" s="1902"/>
      <c r="BD23" s="1903" t="s">
        <v>35</v>
      </c>
      <c r="BE23" s="1665"/>
      <c r="BF23" s="1665"/>
      <c r="BG23" s="1665"/>
      <c r="BH23" s="1665"/>
    </row>
    <row r="24" spans="2:60" ht="16.5" customHeight="1">
      <c r="B24" s="1672" t="s">
        <v>103</v>
      </c>
      <c r="C24" s="1673"/>
      <c r="D24" s="1687" t="s">
        <v>178</v>
      </c>
      <c r="E24" s="1687"/>
      <c r="F24" s="1687"/>
      <c r="G24" s="1900"/>
      <c r="H24" s="1702" t="s">
        <v>220</v>
      </c>
      <c r="I24" s="1703"/>
      <c r="J24" s="1703"/>
      <c r="K24" s="1703"/>
      <c r="L24" s="1703"/>
      <c r="M24" s="1703"/>
      <c r="N24" s="1703"/>
      <c r="O24" s="1703"/>
      <c r="P24" s="1703"/>
      <c r="Q24" s="1703"/>
      <c r="R24" s="1703"/>
      <c r="S24" s="1703"/>
      <c r="T24" s="1703"/>
      <c r="U24" s="1703"/>
      <c r="V24" s="1703"/>
      <c r="W24" s="1703"/>
      <c r="X24" s="1703"/>
      <c r="Y24" s="1703"/>
      <c r="Z24" s="1703"/>
      <c r="AA24" s="1703"/>
      <c r="AB24" s="1703"/>
      <c r="AC24" s="1703"/>
      <c r="AD24" s="1703"/>
      <c r="AE24" s="1703"/>
      <c r="AF24" s="1703"/>
      <c r="AG24" s="1703"/>
      <c r="AH24" s="1703"/>
      <c r="AI24" s="1703"/>
      <c r="AJ24" s="1703"/>
      <c r="AK24" s="1704"/>
      <c r="AL24" s="1709" t="s">
        <v>217</v>
      </c>
      <c r="AM24" s="1709"/>
      <c r="AN24" s="1709"/>
      <c r="AO24" s="1709"/>
      <c r="AP24" s="1709"/>
      <c r="AQ24" s="1709"/>
      <c r="AR24" s="1709"/>
      <c r="AS24" s="1709"/>
      <c r="AT24" s="1709"/>
      <c r="AU24" s="1709"/>
      <c r="AV24" s="1709"/>
      <c r="AW24" s="1709"/>
      <c r="AX24" s="1709"/>
      <c r="AY24" s="1727" t="s">
        <v>35</v>
      </c>
      <c r="AZ24" s="1727"/>
      <c r="BA24" s="1727"/>
      <c r="BB24" s="1727"/>
      <c r="BC24" s="1730"/>
      <c r="BD24" s="1672" t="s">
        <v>35</v>
      </c>
      <c r="BE24" s="1727"/>
      <c r="BF24" s="1727"/>
      <c r="BG24" s="1727"/>
      <c r="BH24" s="1727"/>
    </row>
    <row r="25" spans="2:60" ht="16.5" customHeight="1">
      <c r="B25" s="1664" t="s">
        <v>104</v>
      </c>
      <c r="C25" s="1674"/>
      <c r="D25" s="1667" t="s">
        <v>178</v>
      </c>
      <c r="E25" s="1667"/>
      <c r="F25" s="1667"/>
      <c r="G25" s="1901"/>
      <c r="H25" s="1705" t="s">
        <v>195</v>
      </c>
      <c r="I25" s="1706"/>
      <c r="J25" s="1706"/>
      <c r="K25" s="1706"/>
      <c r="L25" s="1706"/>
      <c r="M25" s="1706"/>
      <c r="N25" s="1706"/>
      <c r="O25" s="1706"/>
      <c r="P25" s="1706"/>
      <c r="Q25" s="1706"/>
      <c r="R25" s="1706"/>
      <c r="S25" s="1706"/>
      <c r="T25" s="1706"/>
      <c r="U25" s="1706"/>
      <c r="V25" s="1706"/>
      <c r="W25" s="1706"/>
      <c r="X25" s="1706"/>
      <c r="Y25" s="1706"/>
      <c r="Z25" s="1706"/>
      <c r="AA25" s="1706"/>
      <c r="AB25" s="1706"/>
      <c r="AC25" s="1706"/>
      <c r="AD25" s="1706"/>
      <c r="AE25" s="1706"/>
      <c r="AF25" s="1706"/>
      <c r="AG25" s="1706"/>
      <c r="AH25" s="1706"/>
      <c r="AI25" s="1706"/>
      <c r="AJ25" s="1706"/>
      <c r="AK25" s="1707"/>
      <c r="AL25" s="1712" t="s">
        <v>175</v>
      </c>
      <c r="AM25" s="1712"/>
      <c r="AN25" s="1712"/>
      <c r="AO25" s="1712"/>
      <c r="AP25" s="1712"/>
      <c r="AQ25" s="1712"/>
      <c r="AR25" s="1712"/>
      <c r="AS25" s="1712"/>
      <c r="AT25" s="1712"/>
      <c r="AU25" s="1712"/>
      <c r="AV25" s="1712"/>
      <c r="AW25" s="1712"/>
      <c r="AX25" s="1712"/>
      <c r="AY25" s="1665" t="s">
        <v>35</v>
      </c>
      <c r="AZ25" s="1665"/>
      <c r="BA25" s="1665"/>
      <c r="BB25" s="1665"/>
      <c r="BC25" s="1902"/>
      <c r="BD25" s="1903" t="s">
        <v>35</v>
      </c>
      <c r="BE25" s="1665"/>
      <c r="BF25" s="1665"/>
      <c r="BG25" s="1665"/>
      <c r="BH25" s="1665"/>
    </row>
    <row r="26" spans="2:60" ht="28.5" customHeight="1">
      <c r="B26" s="1672" t="s">
        <v>105</v>
      </c>
      <c r="C26" s="1673"/>
      <c r="D26" s="1687" t="s">
        <v>178</v>
      </c>
      <c r="E26" s="1687"/>
      <c r="F26" s="1687"/>
      <c r="G26" s="1900"/>
      <c r="H26" s="1702" t="s">
        <v>221</v>
      </c>
      <c r="I26" s="1703"/>
      <c r="J26" s="1703"/>
      <c r="K26" s="1703"/>
      <c r="L26" s="1703"/>
      <c r="M26" s="1703"/>
      <c r="N26" s="1703"/>
      <c r="O26" s="1703"/>
      <c r="P26" s="1703"/>
      <c r="Q26" s="1703"/>
      <c r="R26" s="1703"/>
      <c r="S26" s="1703"/>
      <c r="T26" s="1703"/>
      <c r="U26" s="1703"/>
      <c r="V26" s="1703"/>
      <c r="W26" s="1703"/>
      <c r="X26" s="1703"/>
      <c r="Y26" s="1703"/>
      <c r="Z26" s="1703"/>
      <c r="AA26" s="1703"/>
      <c r="AB26" s="1703"/>
      <c r="AC26" s="1703"/>
      <c r="AD26" s="1703"/>
      <c r="AE26" s="1703"/>
      <c r="AF26" s="1703"/>
      <c r="AG26" s="1703"/>
      <c r="AH26" s="1703"/>
      <c r="AI26" s="1703"/>
      <c r="AJ26" s="1703"/>
      <c r="AK26" s="1704"/>
      <c r="AL26" s="1709" t="s">
        <v>160</v>
      </c>
      <c r="AM26" s="1709"/>
      <c r="AN26" s="1709"/>
      <c r="AO26" s="1709"/>
      <c r="AP26" s="1709"/>
      <c r="AQ26" s="1709"/>
      <c r="AR26" s="1709"/>
      <c r="AS26" s="1709"/>
      <c r="AT26" s="1709"/>
      <c r="AU26" s="1709"/>
      <c r="AV26" s="1709"/>
      <c r="AW26" s="1709"/>
      <c r="AX26" s="1709"/>
      <c r="AY26" s="1727" t="s">
        <v>35</v>
      </c>
      <c r="AZ26" s="1727"/>
      <c r="BA26" s="1727"/>
      <c r="BB26" s="1727"/>
      <c r="BC26" s="1730"/>
      <c r="BD26" s="1672" t="s">
        <v>35</v>
      </c>
      <c r="BE26" s="1727"/>
      <c r="BF26" s="1727"/>
      <c r="BG26" s="1727"/>
      <c r="BH26" s="1727"/>
    </row>
    <row r="27" spans="2:60" ht="16.5" customHeight="1">
      <c r="B27" s="1889" t="s">
        <v>106</v>
      </c>
      <c r="C27" s="1890"/>
      <c r="D27" s="1891" t="s">
        <v>130</v>
      </c>
      <c r="E27" s="1891"/>
      <c r="F27" s="1891"/>
      <c r="G27" s="1892"/>
      <c r="H27" s="1893" t="s">
        <v>80</v>
      </c>
      <c r="I27" s="1894"/>
      <c r="J27" s="1894"/>
      <c r="K27" s="1894"/>
      <c r="L27" s="1894"/>
      <c r="M27" s="1894"/>
      <c r="N27" s="1894"/>
      <c r="O27" s="1894"/>
      <c r="P27" s="1894"/>
      <c r="Q27" s="1894"/>
      <c r="R27" s="1894"/>
      <c r="S27" s="1894"/>
      <c r="T27" s="1894"/>
      <c r="U27" s="1894"/>
      <c r="V27" s="1894"/>
      <c r="W27" s="1894"/>
      <c r="X27" s="1894"/>
      <c r="Y27" s="1894"/>
      <c r="Z27" s="1894"/>
      <c r="AA27" s="1894"/>
      <c r="AB27" s="1894"/>
      <c r="AC27" s="1894"/>
      <c r="AD27" s="1894"/>
      <c r="AE27" s="1894"/>
      <c r="AF27" s="1894"/>
      <c r="AG27" s="1894"/>
      <c r="AH27" s="1894"/>
      <c r="AI27" s="1894"/>
      <c r="AJ27" s="1894"/>
      <c r="AK27" s="1895"/>
      <c r="AL27" s="1896" t="s">
        <v>218</v>
      </c>
      <c r="AM27" s="1896"/>
      <c r="AN27" s="1896"/>
      <c r="AO27" s="1896"/>
      <c r="AP27" s="1896"/>
      <c r="AQ27" s="1896"/>
      <c r="AR27" s="1896"/>
      <c r="AS27" s="1896"/>
      <c r="AT27" s="1896"/>
      <c r="AU27" s="1896"/>
      <c r="AV27" s="1896"/>
      <c r="AW27" s="1896"/>
      <c r="AX27" s="1896"/>
      <c r="AY27" s="1897" t="s">
        <v>35</v>
      </c>
      <c r="AZ27" s="1897"/>
      <c r="BA27" s="1897"/>
      <c r="BB27" s="1897"/>
      <c r="BC27" s="1898"/>
      <c r="BD27" s="1899" t="s">
        <v>35</v>
      </c>
      <c r="BE27" s="1897"/>
      <c r="BF27" s="1897"/>
      <c r="BG27" s="1897"/>
      <c r="BH27" s="1897"/>
    </row>
    <row r="28" spans="2:60" ht="28.5" customHeight="1">
      <c r="B28" s="1877" t="s">
        <v>208</v>
      </c>
      <c r="C28" s="1878"/>
      <c r="D28" s="1879" t="s">
        <v>133</v>
      </c>
      <c r="E28" s="1879"/>
      <c r="F28" s="1879"/>
      <c r="G28" s="1880"/>
      <c r="H28" s="1881" t="s">
        <v>84</v>
      </c>
      <c r="I28" s="1882"/>
      <c r="J28" s="1882"/>
      <c r="K28" s="1882"/>
      <c r="L28" s="1882"/>
      <c r="M28" s="1882"/>
      <c r="N28" s="1882"/>
      <c r="O28" s="1882"/>
      <c r="P28" s="1882"/>
      <c r="Q28" s="1882"/>
      <c r="R28" s="1882"/>
      <c r="S28" s="1882"/>
      <c r="T28" s="1882"/>
      <c r="U28" s="1882"/>
      <c r="V28" s="1882"/>
      <c r="W28" s="1882"/>
      <c r="X28" s="1882"/>
      <c r="Y28" s="1882"/>
      <c r="Z28" s="1882"/>
      <c r="AA28" s="1882"/>
      <c r="AB28" s="1882"/>
      <c r="AC28" s="1882"/>
      <c r="AD28" s="1882"/>
      <c r="AE28" s="1882"/>
      <c r="AF28" s="1882"/>
      <c r="AG28" s="1882"/>
      <c r="AH28" s="1882"/>
      <c r="AI28" s="1882"/>
      <c r="AJ28" s="1882"/>
      <c r="AK28" s="1883"/>
      <c r="AL28" s="1884" t="s">
        <v>218</v>
      </c>
      <c r="AM28" s="1884"/>
      <c r="AN28" s="1884"/>
      <c r="AO28" s="1884"/>
      <c r="AP28" s="1884"/>
      <c r="AQ28" s="1884"/>
      <c r="AR28" s="1884"/>
      <c r="AS28" s="1884"/>
      <c r="AT28" s="1884"/>
      <c r="AU28" s="1884"/>
      <c r="AV28" s="1884"/>
      <c r="AW28" s="1884"/>
      <c r="AX28" s="1884"/>
      <c r="AY28" s="1885" t="s">
        <v>35</v>
      </c>
      <c r="AZ28" s="1885"/>
      <c r="BA28" s="1885"/>
      <c r="BB28" s="1885"/>
      <c r="BC28" s="1886"/>
      <c r="BD28" s="1887" t="s">
        <v>35</v>
      </c>
      <c r="BE28" s="1885"/>
      <c r="BF28" s="1885"/>
      <c r="BG28" s="1885"/>
      <c r="BH28" s="1885"/>
    </row>
    <row r="29" spans="2:60" ht="28.5" customHeight="1">
      <c r="B29" s="1937" t="s">
        <v>209</v>
      </c>
      <c r="C29" s="1938"/>
      <c r="D29" s="1939" t="s">
        <v>178</v>
      </c>
      <c r="E29" s="1939"/>
      <c r="F29" s="1939"/>
      <c r="G29" s="1939"/>
      <c r="H29" s="1940" t="s">
        <v>196</v>
      </c>
      <c r="I29" s="1941"/>
      <c r="J29" s="1941"/>
      <c r="K29" s="1941"/>
      <c r="L29" s="1941"/>
      <c r="M29" s="1941"/>
      <c r="N29" s="1941"/>
      <c r="O29" s="1941"/>
      <c r="P29" s="1941"/>
      <c r="Q29" s="1941"/>
      <c r="R29" s="1941"/>
      <c r="S29" s="1941"/>
      <c r="T29" s="1941"/>
      <c r="U29" s="1941"/>
      <c r="V29" s="1941"/>
      <c r="W29" s="1941"/>
      <c r="X29" s="1941"/>
      <c r="Y29" s="1941"/>
      <c r="Z29" s="1941"/>
      <c r="AA29" s="1941"/>
      <c r="AB29" s="1941"/>
      <c r="AC29" s="1941"/>
      <c r="AD29" s="1941"/>
      <c r="AE29" s="1941"/>
      <c r="AF29" s="1941"/>
      <c r="AG29" s="1941"/>
      <c r="AH29" s="1941"/>
      <c r="AI29" s="1941"/>
      <c r="AJ29" s="1941"/>
      <c r="AK29" s="1942"/>
      <c r="AL29" s="1943" t="s">
        <v>218</v>
      </c>
      <c r="AM29" s="1943"/>
      <c r="AN29" s="1943"/>
      <c r="AO29" s="1943"/>
      <c r="AP29" s="1943"/>
      <c r="AQ29" s="1943"/>
      <c r="AR29" s="1943"/>
      <c r="AS29" s="1943"/>
      <c r="AT29" s="1943"/>
      <c r="AU29" s="1943"/>
      <c r="AV29" s="1943"/>
      <c r="AW29" s="1943"/>
      <c r="AX29" s="1943"/>
      <c r="AY29" s="1944" t="s">
        <v>35</v>
      </c>
      <c r="AZ29" s="1944"/>
      <c r="BA29" s="1944"/>
      <c r="BB29" s="1944"/>
      <c r="BC29" s="1945"/>
      <c r="BD29" s="1946" t="s">
        <v>35</v>
      </c>
      <c r="BE29" s="1944"/>
      <c r="BF29" s="1944"/>
      <c r="BG29" s="1944"/>
      <c r="BH29" s="1944"/>
    </row>
    <row r="30" spans="2:60" ht="51" customHeight="1">
      <c r="B30" s="1889"/>
      <c r="C30" s="1890"/>
      <c r="D30" s="1891"/>
      <c r="E30" s="1891"/>
      <c r="F30" s="1891"/>
      <c r="G30" s="1891"/>
      <c r="H30" s="1934" t="s">
        <v>224</v>
      </c>
      <c r="I30" s="1935"/>
      <c r="J30" s="1935"/>
      <c r="K30" s="1935"/>
      <c r="L30" s="1935"/>
      <c r="M30" s="1935"/>
      <c r="N30" s="1935"/>
      <c r="O30" s="1935"/>
      <c r="P30" s="1935"/>
      <c r="Q30" s="1935"/>
      <c r="R30" s="1935"/>
      <c r="S30" s="1935"/>
      <c r="T30" s="1935"/>
      <c r="U30" s="1935"/>
      <c r="V30" s="1935"/>
      <c r="W30" s="1935"/>
      <c r="X30" s="1935"/>
      <c r="Y30" s="1935"/>
      <c r="Z30" s="1935"/>
      <c r="AA30" s="1935"/>
      <c r="AB30" s="1935"/>
      <c r="AC30" s="1935"/>
      <c r="AD30" s="1935"/>
      <c r="AE30" s="1935"/>
      <c r="AF30" s="1935"/>
      <c r="AG30" s="1935"/>
      <c r="AH30" s="1935"/>
      <c r="AI30" s="1935"/>
      <c r="AJ30" s="1935"/>
      <c r="AK30" s="1936"/>
      <c r="AL30" s="1896"/>
      <c r="AM30" s="1896"/>
      <c r="AN30" s="1896"/>
      <c r="AO30" s="1896"/>
      <c r="AP30" s="1896"/>
      <c r="AQ30" s="1896"/>
      <c r="AR30" s="1896"/>
      <c r="AS30" s="1896"/>
      <c r="AT30" s="1896"/>
      <c r="AU30" s="1896"/>
      <c r="AV30" s="1896"/>
      <c r="AW30" s="1896"/>
      <c r="AX30" s="1896"/>
      <c r="AY30" s="1897" t="s">
        <v>35</v>
      </c>
      <c r="AZ30" s="1897"/>
      <c r="BA30" s="1897"/>
      <c r="BB30" s="1897"/>
      <c r="BC30" s="1898"/>
      <c r="BD30" s="1899" t="s">
        <v>35</v>
      </c>
      <c r="BE30" s="1897"/>
      <c r="BF30" s="1897"/>
      <c r="BG30" s="1897"/>
      <c r="BH30" s="1897"/>
    </row>
    <row r="31" spans="2:60" ht="16.5" customHeight="1">
      <c r="B31" s="1877" t="s">
        <v>211</v>
      </c>
      <c r="C31" s="1878"/>
      <c r="D31" s="1879" t="s">
        <v>178</v>
      </c>
      <c r="E31" s="1879"/>
      <c r="F31" s="1879"/>
      <c r="G31" s="1880"/>
      <c r="H31" s="1881" t="s">
        <v>88</v>
      </c>
      <c r="I31" s="1882"/>
      <c r="J31" s="1882"/>
      <c r="K31" s="1882"/>
      <c r="L31" s="1882"/>
      <c r="M31" s="1882"/>
      <c r="N31" s="1882"/>
      <c r="O31" s="1882"/>
      <c r="P31" s="1882"/>
      <c r="Q31" s="1882"/>
      <c r="R31" s="1882"/>
      <c r="S31" s="1882"/>
      <c r="T31" s="1882"/>
      <c r="U31" s="1882"/>
      <c r="V31" s="1882"/>
      <c r="W31" s="1882"/>
      <c r="X31" s="1882"/>
      <c r="Y31" s="1882"/>
      <c r="Z31" s="1882"/>
      <c r="AA31" s="1882"/>
      <c r="AB31" s="1882"/>
      <c r="AC31" s="1882"/>
      <c r="AD31" s="1882"/>
      <c r="AE31" s="1882"/>
      <c r="AF31" s="1882"/>
      <c r="AG31" s="1882"/>
      <c r="AH31" s="1882"/>
      <c r="AI31" s="1882"/>
      <c r="AJ31" s="1882"/>
      <c r="AK31" s="1883"/>
      <c r="AL31" s="1884" t="s">
        <v>218</v>
      </c>
      <c r="AM31" s="1884"/>
      <c r="AN31" s="1884"/>
      <c r="AO31" s="1884"/>
      <c r="AP31" s="1884"/>
      <c r="AQ31" s="1884"/>
      <c r="AR31" s="1884"/>
      <c r="AS31" s="1884"/>
      <c r="AT31" s="1884"/>
      <c r="AU31" s="1884"/>
      <c r="AV31" s="1884"/>
      <c r="AW31" s="1884"/>
      <c r="AX31" s="1884"/>
      <c r="AY31" s="1885" t="s">
        <v>35</v>
      </c>
      <c r="AZ31" s="1885"/>
      <c r="BA31" s="1885"/>
      <c r="BB31" s="1885"/>
      <c r="BC31" s="1886"/>
      <c r="BD31" s="1887" t="s">
        <v>35</v>
      </c>
      <c r="BE31" s="1885"/>
      <c r="BF31" s="1885"/>
      <c r="BG31" s="1885"/>
      <c r="BH31" s="1885"/>
    </row>
    <row r="32" spans="2:60" ht="28.5" customHeight="1">
      <c r="B32" s="1877" t="s">
        <v>212</v>
      </c>
      <c r="C32" s="1878"/>
      <c r="D32" s="1879" t="s">
        <v>178</v>
      </c>
      <c r="E32" s="1879"/>
      <c r="F32" s="1879"/>
      <c r="G32" s="1880"/>
      <c r="H32" s="1881" t="s">
        <v>157</v>
      </c>
      <c r="I32" s="1882"/>
      <c r="J32" s="1882"/>
      <c r="K32" s="1882"/>
      <c r="L32" s="1882"/>
      <c r="M32" s="1882"/>
      <c r="N32" s="1882"/>
      <c r="O32" s="1882"/>
      <c r="P32" s="1882"/>
      <c r="Q32" s="1882"/>
      <c r="R32" s="1882"/>
      <c r="S32" s="1882"/>
      <c r="T32" s="1882"/>
      <c r="U32" s="1882"/>
      <c r="V32" s="1882"/>
      <c r="W32" s="1882"/>
      <c r="X32" s="1882"/>
      <c r="Y32" s="1882"/>
      <c r="Z32" s="1882"/>
      <c r="AA32" s="1882"/>
      <c r="AB32" s="1882"/>
      <c r="AC32" s="1882"/>
      <c r="AD32" s="1882"/>
      <c r="AE32" s="1882"/>
      <c r="AF32" s="1882"/>
      <c r="AG32" s="1882"/>
      <c r="AH32" s="1882"/>
      <c r="AI32" s="1882"/>
      <c r="AJ32" s="1882"/>
      <c r="AK32" s="1883"/>
      <c r="AL32" s="1884" t="s">
        <v>218</v>
      </c>
      <c r="AM32" s="1884"/>
      <c r="AN32" s="1884"/>
      <c r="AO32" s="1884"/>
      <c r="AP32" s="1884"/>
      <c r="AQ32" s="1884"/>
      <c r="AR32" s="1884"/>
      <c r="AS32" s="1884"/>
      <c r="AT32" s="1884"/>
      <c r="AU32" s="1884"/>
      <c r="AV32" s="1884"/>
      <c r="AW32" s="1884"/>
      <c r="AX32" s="1884"/>
      <c r="AY32" s="1885" t="s">
        <v>35</v>
      </c>
      <c r="AZ32" s="1885"/>
      <c r="BA32" s="1885"/>
      <c r="BB32" s="1885"/>
      <c r="BC32" s="1886"/>
      <c r="BD32" s="1887" t="s">
        <v>35</v>
      </c>
      <c r="BE32" s="1885"/>
      <c r="BF32" s="1885"/>
      <c r="BG32" s="1885"/>
      <c r="BH32" s="1885"/>
    </row>
    <row r="33" spans="2:60" ht="28.5" customHeight="1">
      <c r="B33" s="1877" t="s">
        <v>213</v>
      </c>
      <c r="C33" s="1878"/>
      <c r="D33" s="1879" t="s">
        <v>178</v>
      </c>
      <c r="E33" s="1879"/>
      <c r="F33" s="1879"/>
      <c r="G33" s="1880"/>
      <c r="H33" s="1881" t="s">
        <v>198</v>
      </c>
      <c r="I33" s="1882"/>
      <c r="J33" s="1882"/>
      <c r="K33" s="1882"/>
      <c r="L33" s="1882"/>
      <c r="M33" s="1882"/>
      <c r="N33" s="1882"/>
      <c r="O33" s="1882"/>
      <c r="P33" s="1882"/>
      <c r="Q33" s="1882"/>
      <c r="R33" s="1882"/>
      <c r="S33" s="1882"/>
      <c r="T33" s="1882"/>
      <c r="U33" s="1882"/>
      <c r="V33" s="1882"/>
      <c r="W33" s="1882"/>
      <c r="X33" s="1882"/>
      <c r="Y33" s="1882"/>
      <c r="Z33" s="1882"/>
      <c r="AA33" s="1882"/>
      <c r="AB33" s="1882"/>
      <c r="AC33" s="1882"/>
      <c r="AD33" s="1882"/>
      <c r="AE33" s="1882"/>
      <c r="AF33" s="1882"/>
      <c r="AG33" s="1882"/>
      <c r="AH33" s="1882"/>
      <c r="AI33" s="1882"/>
      <c r="AJ33" s="1882"/>
      <c r="AK33" s="1883"/>
      <c r="AL33" s="1884" t="s">
        <v>218</v>
      </c>
      <c r="AM33" s="1884"/>
      <c r="AN33" s="1884"/>
      <c r="AO33" s="1884"/>
      <c r="AP33" s="1884"/>
      <c r="AQ33" s="1884"/>
      <c r="AR33" s="1884"/>
      <c r="AS33" s="1884"/>
      <c r="AT33" s="1884"/>
      <c r="AU33" s="1884"/>
      <c r="AV33" s="1884"/>
      <c r="AW33" s="1884"/>
      <c r="AX33" s="1884"/>
      <c r="AY33" s="1885" t="s">
        <v>35</v>
      </c>
      <c r="AZ33" s="1885"/>
      <c r="BA33" s="1885"/>
      <c r="BB33" s="1885"/>
      <c r="BC33" s="1886"/>
      <c r="BD33" s="1887" t="s">
        <v>35</v>
      </c>
      <c r="BE33" s="1885"/>
      <c r="BF33" s="1885"/>
      <c r="BG33" s="1885"/>
      <c r="BH33" s="1885"/>
    </row>
    <row r="34" spans="2:60" ht="16.5" customHeight="1">
      <c r="B34" s="1868" t="s">
        <v>214</v>
      </c>
      <c r="C34" s="1869"/>
      <c r="D34" s="1870" t="s">
        <v>178</v>
      </c>
      <c r="E34" s="1870"/>
      <c r="F34" s="1870"/>
      <c r="G34" s="1870"/>
      <c r="H34" s="1871" t="s">
        <v>203</v>
      </c>
      <c r="I34" s="1872"/>
      <c r="J34" s="1872"/>
      <c r="K34" s="1872"/>
      <c r="L34" s="1872"/>
      <c r="M34" s="1872"/>
      <c r="N34" s="1872"/>
      <c r="O34" s="1872"/>
      <c r="P34" s="1872"/>
      <c r="Q34" s="1872"/>
      <c r="R34" s="1872"/>
      <c r="S34" s="1872"/>
      <c r="T34" s="1872"/>
      <c r="U34" s="1872"/>
      <c r="V34" s="1872"/>
      <c r="W34" s="1872"/>
      <c r="X34" s="1872"/>
      <c r="Y34" s="1872"/>
      <c r="Z34" s="1872"/>
      <c r="AA34" s="1872"/>
      <c r="AB34" s="1872"/>
      <c r="AC34" s="1872"/>
      <c r="AD34" s="1872"/>
      <c r="AE34" s="1872"/>
      <c r="AF34" s="1872"/>
      <c r="AG34" s="1872"/>
      <c r="AH34" s="1872"/>
      <c r="AI34" s="1872"/>
      <c r="AJ34" s="1872"/>
      <c r="AK34" s="1873"/>
      <c r="AL34" s="1874" t="s">
        <v>218</v>
      </c>
      <c r="AM34" s="1874"/>
      <c r="AN34" s="1874"/>
      <c r="AO34" s="1874"/>
      <c r="AP34" s="1874"/>
      <c r="AQ34" s="1874"/>
      <c r="AR34" s="1874"/>
      <c r="AS34" s="1874"/>
      <c r="AT34" s="1874"/>
      <c r="AU34" s="1874"/>
      <c r="AV34" s="1874"/>
      <c r="AW34" s="1874"/>
      <c r="AX34" s="1874"/>
      <c r="AY34" s="1875" t="s">
        <v>35</v>
      </c>
      <c r="AZ34" s="1875"/>
      <c r="BA34" s="1875"/>
      <c r="BB34" s="1875"/>
      <c r="BC34" s="1876"/>
      <c r="BD34" s="1868" t="s">
        <v>35</v>
      </c>
      <c r="BE34" s="1875"/>
      <c r="BF34" s="1875"/>
      <c r="BG34" s="1875"/>
      <c r="BH34" s="1875"/>
    </row>
    <row r="35" spans="2:60" ht="25.5" customHeight="1" thickBot="1">
      <c r="B35" s="1668" t="s">
        <v>215</v>
      </c>
      <c r="C35" s="1669"/>
      <c r="D35" s="1708" t="s">
        <v>178</v>
      </c>
      <c r="E35" s="1708"/>
      <c r="F35" s="1708"/>
      <c r="G35" s="1860"/>
      <c r="H35" s="1698" t="s">
        <v>199</v>
      </c>
      <c r="I35" s="1699"/>
      <c r="J35" s="1699"/>
      <c r="K35" s="1699"/>
      <c r="L35" s="1699"/>
      <c r="M35" s="1699"/>
      <c r="N35" s="1699"/>
      <c r="O35" s="1699"/>
      <c r="P35" s="1699"/>
      <c r="Q35" s="1699"/>
      <c r="R35" s="1699"/>
      <c r="S35" s="1699"/>
      <c r="T35" s="1699"/>
      <c r="U35" s="1699"/>
      <c r="V35" s="1699"/>
      <c r="W35" s="1699"/>
      <c r="X35" s="1699"/>
      <c r="Y35" s="1699"/>
      <c r="Z35" s="1699"/>
      <c r="AA35" s="1699"/>
      <c r="AB35" s="1699"/>
      <c r="AC35" s="1699"/>
      <c r="AD35" s="1699"/>
      <c r="AE35" s="1699"/>
      <c r="AF35" s="1699"/>
      <c r="AG35" s="1699"/>
      <c r="AH35" s="1699"/>
      <c r="AI35" s="1699"/>
      <c r="AJ35" s="1699"/>
      <c r="AK35" s="1700"/>
      <c r="AL35" s="1861" t="s">
        <v>183</v>
      </c>
      <c r="AM35" s="1861"/>
      <c r="AN35" s="1861"/>
      <c r="AO35" s="1861"/>
      <c r="AP35" s="1861"/>
      <c r="AQ35" s="1861"/>
      <c r="AR35" s="1861"/>
      <c r="AS35" s="1861"/>
      <c r="AT35" s="1861"/>
      <c r="AU35" s="1861"/>
      <c r="AV35" s="1861"/>
      <c r="AW35" s="1861"/>
      <c r="AX35" s="1861"/>
      <c r="AY35" s="1714" t="s">
        <v>35</v>
      </c>
      <c r="AZ35" s="1714"/>
      <c r="BA35" s="1714"/>
      <c r="BB35" s="1714"/>
      <c r="BC35" s="1862"/>
      <c r="BD35" s="1863" t="s">
        <v>35</v>
      </c>
      <c r="BE35" s="1864"/>
      <c r="BF35" s="1864"/>
      <c r="BG35" s="1864"/>
      <c r="BH35" s="1864"/>
    </row>
    <row r="36" spans="2:60">
      <c r="B36" s="1"/>
      <c r="C36" s="1"/>
      <c r="F36" s="75"/>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row>
    <row r="37" spans="2:60" ht="15" customHeight="1">
      <c r="B37" s="1"/>
      <c r="C37" s="1"/>
      <c r="E37" s="72" t="s">
        <v>295</v>
      </c>
      <c r="F37" s="121" t="s">
        <v>294</v>
      </c>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row>
    <row r="38" spans="2:60" ht="13.5" customHeight="1">
      <c r="B38" s="1"/>
      <c r="C38" s="1"/>
      <c r="E38" s="78" t="s">
        <v>243</v>
      </c>
      <c r="F38" s="1865" t="s">
        <v>273</v>
      </c>
      <c r="G38" s="1865"/>
      <c r="H38" s="1865"/>
      <c r="I38" s="1865"/>
      <c r="J38" s="1865"/>
      <c r="K38" s="1865"/>
      <c r="L38" s="1865"/>
      <c r="M38" s="1865"/>
      <c r="N38" s="1865"/>
      <c r="O38" s="1865"/>
      <c r="P38" s="1865"/>
      <c r="Q38" s="1865"/>
      <c r="R38" s="1865"/>
      <c r="S38" s="1865"/>
      <c r="T38" s="1865"/>
      <c r="U38" s="1865"/>
      <c r="V38" s="1865"/>
      <c r="W38" s="1865"/>
      <c r="X38" s="1865"/>
      <c r="Y38" s="1865"/>
      <c r="Z38" s="1865"/>
      <c r="AA38" s="1865"/>
      <c r="AB38" s="1865"/>
      <c r="AC38" s="1865"/>
      <c r="AD38" s="1865"/>
      <c r="AE38" s="1865"/>
      <c r="AF38" s="1865"/>
      <c r="AG38" s="1865"/>
      <c r="AH38" s="1865"/>
      <c r="AI38" s="1865"/>
      <c r="AJ38" s="1865"/>
      <c r="AK38" s="1865"/>
      <c r="AL38" s="1865"/>
      <c r="AM38" s="1865"/>
      <c r="AN38" s="1865"/>
      <c r="AO38" s="1865"/>
      <c r="AP38" s="1865"/>
      <c r="AQ38" s="1865"/>
      <c r="AR38" s="1865"/>
      <c r="AS38" s="1865"/>
      <c r="AT38" s="1865"/>
      <c r="AU38" s="1865"/>
      <c r="AV38" s="1865"/>
      <c r="AW38" s="1865"/>
      <c r="AX38" s="1865"/>
      <c r="AY38" s="1865"/>
      <c r="AZ38" s="1865"/>
      <c r="BA38" s="1865"/>
      <c r="BB38" s="1865"/>
      <c r="BC38" s="1865"/>
      <c r="BD38" s="1865"/>
    </row>
    <row r="39" spans="2:60">
      <c r="B39" s="1"/>
      <c r="C39" s="1"/>
      <c r="E39" s="72"/>
      <c r="F39" s="1865"/>
      <c r="G39" s="1865"/>
      <c r="H39" s="1865"/>
      <c r="I39" s="1865"/>
      <c r="J39" s="1865"/>
      <c r="K39" s="1865"/>
      <c r="L39" s="1865"/>
      <c r="M39" s="1865"/>
      <c r="N39" s="1865"/>
      <c r="O39" s="1865"/>
      <c r="P39" s="1865"/>
      <c r="Q39" s="1865"/>
      <c r="R39" s="1865"/>
      <c r="S39" s="1865"/>
      <c r="T39" s="1865"/>
      <c r="U39" s="1865"/>
      <c r="V39" s="1865"/>
      <c r="W39" s="1865"/>
      <c r="X39" s="1865"/>
      <c r="Y39" s="1865"/>
      <c r="Z39" s="1865"/>
      <c r="AA39" s="1865"/>
      <c r="AB39" s="1865"/>
      <c r="AC39" s="1865"/>
      <c r="AD39" s="1865"/>
      <c r="AE39" s="1865"/>
      <c r="AF39" s="1865"/>
      <c r="AG39" s="1865"/>
      <c r="AH39" s="1865"/>
      <c r="AI39" s="1865"/>
      <c r="AJ39" s="1865"/>
      <c r="AK39" s="1865"/>
      <c r="AL39" s="1865"/>
      <c r="AM39" s="1865"/>
      <c r="AN39" s="1865"/>
      <c r="AO39" s="1865"/>
      <c r="AP39" s="1865"/>
      <c r="AQ39" s="1865"/>
      <c r="AR39" s="1865"/>
      <c r="AS39" s="1865"/>
      <c r="AT39" s="1865"/>
      <c r="AU39" s="1865"/>
      <c r="AV39" s="1865"/>
      <c r="AW39" s="1865"/>
      <c r="AX39" s="1865"/>
      <c r="AY39" s="1865"/>
      <c r="AZ39" s="1865"/>
      <c r="BA39" s="1865"/>
      <c r="BB39" s="1865"/>
      <c r="BC39" s="1865"/>
      <c r="BD39" s="1865"/>
    </row>
    <row r="40" spans="2:60" ht="12" customHeight="1">
      <c r="B40" s="1"/>
      <c r="C40" s="1"/>
      <c r="E40" s="71"/>
      <c r="F40" s="1865"/>
      <c r="G40" s="1865"/>
      <c r="H40" s="1865"/>
      <c r="I40" s="1865"/>
      <c r="J40" s="1865"/>
      <c r="K40" s="1865"/>
      <c r="L40" s="1865"/>
      <c r="M40" s="1865"/>
      <c r="N40" s="1865"/>
      <c r="O40" s="1865"/>
      <c r="P40" s="1865"/>
      <c r="Q40" s="1865"/>
      <c r="R40" s="1865"/>
      <c r="S40" s="1865"/>
      <c r="T40" s="1865"/>
      <c r="U40" s="1865"/>
      <c r="V40" s="1865"/>
      <c r="W40" s="1865"/>
      <c r="X40" s="1865"/>
      <c r="Y40" s="1865"/>
      <c r="Z40" s="1865"/>
      <c r="AA40" s="1865"/>
      <c r="AB40" s="1865"/>
      <c r="AC40" s="1865"/>
      <c r="AD40" s="1865"/>
      <c r="AE40" s="1865"/>
      <c r="AF40" s="1865"/>
      <c r="AG40" s="1865"/>
      <c r="AH40" s="1865"/>
      <c r="AI40" s="1865"/>
      <c r="AJ40" s="1865"/>
      <c r="AK40" s="1865"/>
      <c r="AL40" s="1865"/>
      <c r="AM40" s="1865"/>
      <c r="AN40" s="1865"/>
      <c r="AO40" s="1865"/>
      <c r="AP40" s="1865"/>
      <c r="AQ40" s="1865"/>
      <c r="AR40" s="1865"/>
      <c r="AS40" s="1865"/>
      <c r="AT40" s="1865"/>
      <c r="AU40" s="1865"/>
      <c r="AV40" s="1865"/>
      <c r="AW40" s="1865"/>
      <c r="AX40" s="1865"/>
      <c r="AY40" s="1865"/>
      <c r="AZ40" s="1865"/>
      <c r="BA40" s="1865"/>
      <c r="BB40" s="1865"/>
      <c r="BC40" s="1865"/>
      <c r="BD40" s="1865"/>
    </row>
    <row r="41" spans="2:60" ht="13.5" customHeight="1">
      <c r="B41" s="68"/>
      <c r="C41" s="68"/>
      <c r="D41" s="69"/>
      <c r="E41" s="70" t="s">
        <v>218</v>
      </c>
      <c r="F41" s="1866" t="s">
        <v>244</v>
      </c>
      <c r="G41" s="1866"/>
      <c r="H41" s="1866"/>
      <c r="I41" s="1866"/>
      <c r="J41" s="1866"/>
      <c r="K41" s="1866"/>
      <c r="L41" s="1866"/>
      <c r="M41" s="1866"/>
      <c r="N41" s="1866"/>
      <c r="O41" s="1866"/>
      <c r="P41" s="1866"/>
      <c r="Q41" s="1866"/>
      <c r="R41" s="1866"/>
      <c r="S41" s="1866"/>
      <c r="T41" s="1866"/>
      <c r="U41" s="1866"/>
      <c r="V41" s="1866"/>
      <c r="W41" s="1866"/>
      <c r="X41" s="1866"/>
      <c r="Y41" s="1866"/>
      <c r="Z41" s="1866"/>
      <c r="AA41" s="1866"/>
      <c r="AB41" s="1866"/>
      <c r="AC41" s="1866"/>
      <c r="AD41" s="1866"/>
      <c r="AE41" s="1866"/>
      <c r="AF41" s="1866"/>
      <c r="AG41" s="1866"/>
      <c r="AH41" s="1866"/>
      <c r="AI41" s="1866"/>
      <c r="AJ41" s="1866"/>
      <c r="AK41" s="1866"/>
      <c r="AL41" s="1866"/>
      <c r="AM41" s="1866"/>
      <c r="AN41" s="1866"/>
      <c r="AO41" s="1866"/>
      <c r="AP41" s="1866"/>
      <c r="AQ41" s="1866"/>
      <c r="AR41" s="1866"/>
      <c r="AS41" s="1866"/>
      <c r="AT41" s="1866"/>
      <c r="AU41" s="1866"/>
      <c r="AV41" s="1866"/>
      <c r="AW41" s="1866"/>
      <c r="AX41" s="1866"/>
      <c r="AY41" s="1866"/>
      <c r="AZ41" s="1866"/>
      <c r="BA41" s="1866"/>
      <c r="BB41" s="1866"/>
      <c r="BC41" s="1866"/>
      <c r="BD41" s="1866"/>
      <c r="BE41" s="1866"/>
    </row>
    <row r="42" spans="2:60" ht="13.5" customHeight="1">
      <c r="B42" s="1"/>
      <c r="C42" s="1"/>
      <c r="D42" s="60"/>
      <c r="E42" s="59" t="s">
        <v>188</v>
      </c>
      <c r="F42" s="1867" t="s">
        <v>174</v>
      </c>
      <c r="G42" s="1867"/>
      <c r="H42" s="1867"/>
      <c r="I42" s="1867"/>
      <c r="J42" s="1867"/>
      <c r="K42" s="1867"/>
      <c r="L42" s="1867"/>
      <c r="M42" s="1867"/>
      <c r="N42" s="1867"/>
      <c r="O42" s="1867"/>
      <c r="P42" s="1867"/>
      <c r="Q42" s="1867"/>
      <c r="R42" s="1867"/>
      <c r="S42" s="1867"/>
      <c r="T42" s="1867"/>
      <c r="U42" s="1867"/>
      <c r="V42" s="1867"/>
      <c r="W42" s="1867"/>
      <c r="X42" s="1867"/>
      <c r="Y42" s="1867"/>
      <c r="Z42" s="1867"/>
      <c r="AA42" s="1867"/>
      <c r="AB42" s="1867"/>
      <c r="AC42" s="1867"/>
      <c r="AD42" s="1867"/>
      <c r="AE42" s="1867"/>
      <c r="AF42" s="1867"/>
      <c r="AG42" s="1867"/>
      <c r="AH42" s="1867"/>
      <c r="AI42" s="1867"/>
      <c r="AJ42" s="1867"/>
      <c r="AK42" s="1867"/>
      <c r="AL42" s="1867"/>
      <c r="AM42" s="1867"/>
      <c r="AN42" s="1867"/>
      <c r="AO42" s="1867"/>
      <c r="AP42" s="1867"/>
      <c r="AQ42" s="1867"/>
      <c r="AR42" s="1867"/>
      <c r="AS42" s="1867"/>
      <c r="AT42" s="1867"/>
      <c r="AU42" s="1867"/>
      <c r="AV42" s="1867"/>
      <c r="AW42" s="1867"/>
      <c r="AX42" s="1867"/>
      <c r="AY42" s="1867"/>
      <c r="AZ42" s="1867"/>
      <c r="BA42" s="1867"/>
      <c r="BB42" s="1867"/>
      <c r="BC42" s="1867"/>
      <c r="BD42" s="1867"/>
      <c r="BE42" s="1867"/>
    </row>
    <row r="43" spans="2:60">
      <c r="B43" s="1"/>
      <c r="C43" s="1"/>
      <c r="D43" s="60"/>
      <c r="E43" s="59"/>
      <c r="F43" s="1867"/>
      <c r="G43" s="1867"/>
      <c r="H43" s="1867"/>
      <c r="I43" s="1867"/>
      <c r="J43" s="1867"/>
      <c r="K43" s="1867"/>
      <c r="L43" s="1867"/>
      <c r="M43" s="1867"/>
      <c r="N43" s="1867"/>
      <c r="O43" s="1867"/>
      <c r="P43" s="1867"/>
      <c r="Q43" s="1867"/>
      <c r="R43" s="1867"/>
      <c r="S43" s="1867"/>
      <c r="T43" s="1867"/>
      <c r="U43" s="1867"/>
      <c r="V43" s="1867"/>
      <c r="W43" s="1867"/>
      <c r="X43" s="1867"/>
      <c r="Y43" s="1867"/>
      <c r="Z43" s="1867"/>
      <c r="AA43" s="1867"/>
      <c r="AB43" s="1867"/>
      <c r="AC43" s="1867"/>
      <c r="AD43" s="1867"/>
      <c r="AE43" s="1867"/>
      <c r="AF43" s="1867"/>
      <c r="AG43" s="1867"/>
      <c r="AH43" s="1867"/>
      <c r="AI43" s="1867"/>
      <c r="AJ43" s="1867"/>
      <c r="AK43" s="1867"/>
      <c r="AL43" s="1867"/>
      <c r="AM43" s="1867"/>
      <c r="AN43" s="1867"/>
      <c r="AO43" s="1867"/>
      <c r="AP43" s="1867"/>
      <c r="AQ43" s="1867"/>
      <c r="AR43" s="1867"/>
      <c r="AS43" s="1867"/>
      <c r="AT43" s="1867"/>
      <c r="AU43" s="1867"/>
      <c r="AV43" s="1867"/>
      <c r="AW43" s="1867"/>
      <c r="AX43" s="1867"/>
      <c r="AY43" s="1867"/>
      <c r="AZ43" s="1867"/>
      <c r="BA43" s="1867"/>
      <c r="BB43" s="1867"/>
      <c r="BC43" s="1867"/>
      <c r="BD43" s="1867"/>
      <c r="BE43" s="1867"/>
    </row>
    <row r="44" spans="2:60">
      <c r="B44" s="1"/>
      <c r="C44" s="1"/>
      <c r="D44" s="60"/>
      <c r="E44" s="59"/>
      <c r="F44" s="110"/>
      <c r="G44" s="110"/>
      <c r="H44" s="110"/>
      <c r="I44" s="110"/>
      <c r="J44" s="110"/>
      <c r="K44" s="110"/>
      <c r="L44" s="110"/>
      <c r="M44" s="110"/>
      <c r="N44" s="110"/>
      <c r="O44" s="110"/>
      <c r="P44" s="110"/>
      <c r="Q44" s="110"/>
      <c r="R44" s="110"/>
      <c r="S44" s="110"/>
      <c r="T44" s="110"/>
      <c r="U44" s="110"/>
      <c r="V44" s="110"/>
      <c r="W44" s="110"/>
      <c r="X44" s="110"/>
      <c r="Y44" s="110"/>
      <c r="Z44" s="110"/>
      <c r="AA44" s="110"/>
      <c r="AB44" s="110"/>
      <c r="AC44" s="110"/>
      <c r="AD44" s="110"/>
      <c r="AE44" s="110"/>
      <c r="AF44" s="110"/>
      <c r="AG44" s="110"/>
      <c r="AH44" s="110"/>
      <c r="AI44" s="110"/>
      <c r="AJ44" s="110"/>
      <c r="AK44" s="110"/>
      <c r="AL44" s="110"/>
      <c r="AM44" s="110"/>
      <c r="AN44" s="110"/>
      <c r="AO44" s="110"/>
      <c r="AP44" s="110"/>
      <c r="AQ44" s="110"/>
      <c r="AR44" s="110"/>
      <c r="AS44" s="110"/>
      <c r="AT44" s="110"/>
      <c r="AU44" s="110"/>
      <c r="AV44" s="110"/>
      <c r="AW44" s="110"/>
      <c r="AX44" s="110"/>
      <c r="AY44" s="110"/>
      <c r="AZ44" s="110"/>
      <c r="BA44" s="110"/>
      <c r="BB44" s="110"/>
      <c r="BC44" s="110"/>
    </row>
    <row r="45" spans="2:60">
      <c r="B45" s="1"/>
      <c r="C45" s="1"/>
      <c r="D45" s="60"/>
      <c r="E45" s="59"/>
      <c r="F45" s="110"/>
      <c r="G45" s="110"/>
      <c r="H45" s="110"/>
      <c r="I45" s="110"/>
      <c r="J45" s="110"/>
      <c r="K45" s="110"/>
      <c r="L45" s="110"/>
      <c r="M45" s="110"/>
      <c r="N45" s="110"/>
      <c r="O45" s="110"/>
      <c r="P45" s="110"/>
      <c r="Q45" s="110"/>
      <c r="R45" s="110"/>
      <c r="S45" s="110"/>
      <c r="T45" s="110"/>
      <c r="U45" s="110"/>
      <c r="V45" s="110"/>
      <c r="W45" s="110"/>
      <c r="X45" s="110"/>
      <c r="Y45" s="110"/>
      <c r="Z45" s="110"/>
      <c r="AA45" s="110"/>
      <c r="AB45" s="110"/>
      <c r="AC45" s="110"/>
      <c r="AD45" s="110"/>
      <c r="AE45" s="110"/>
      <c r="AF45" s="110"/>
      <c r="AG45" s="110"/>
      <c r="AH45" s="110"/>
      <c r="AI45" s="110"/>
      <c r="AJ45" s="110"/>
      <c r="AK45" s="110"/>
      <c r="AL45" s="110"/>
      <c r="AM45" s="110"/>
      <c r="AN45" s="110"/>
      <c r="AO45" s="110"/>
      <c r="AP45" s="110"/>
      <c r="AQ45" s="110"/>
      <c r="AR45" s="110"/>
      <c r="AS45" s="110"/>
      <c r="AT45" s="110"/>
      <c r="AU45" s="110"/>
      <c r="AV45" s="110"/>
      <c r="AW45" s="110"/>
      <c r="AX45" s="110"/>
      <c r="AY45" s="110"/>
      <c r="AZ45" s="110"/>
      <c r="BA45" s="110"/>
      <c r="BB45" s="110"/>
      <c r="BC45" s="110"/>
    </row>
    <row r="46" spans="2:60">
      <c r="B46" s="1"/>
      <c r="C46" s="1"/>
      <c r="D46" s="60"/>
      <c r="E46" s="59"/>
      <c r="F46" s="110"/>
      <c r="G46" s="110"/>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0"/>
      <c r="AY46" s="110"/>
      <c r="AZ46" s="110"/>
      <c r="BA46" s="110"/>
      <c r="BB46" s="110"/>
      <c r="BC46" s="110"/>
    </row>
    <row r="47" spans="2:60">
      <c r="B47" s="1"/>
      <c r="C47" s="1"/>
      <c r="D47" s="60"/>
      <c r="E47" s="59"/>
      <c r="F47" s="110"/>
      <c r="G47" s="110"/>
      <c r="H47" s="110"/>
      <c r="I47" s="110"/>
      <c r="J47" s="110"/>
      <c r="K47" s="110"/>
      <c r="L47" s="110"/>
      <c r="M47" s="110"/>
      <c r="N47" s="110"/>
      <c r="O47" s="110"/>
      <c r="P47" s="110"/>
      <c r="Q47" s="110"/>
      <c r="R47" s="110"/>
      <c r="S47" s="110"/>
      <c r="T47" s="110"/>
      <c r="U47" s="110"/>
      <c r="V47" s="110"/>
      <c r="W47" s="110"/>
      <c r="X47" s="110"/>
      <c r="Y47" s="110"/>
      <c r="Z47" s="110"/>
      <c r="AA47" s="110"/>
      <c r="AB47" s="110"/>
      <c r="AC47" s="110"/>
      <c r="AD47" s="110"/>
      <c r="AE47" s="110"/>
      <c r="AF47" s="110"/>
      <c r="AG47" s="110"/>
      <c r="AH47" s="110"/>
      <c r="AI47" s="110"/>
      <c r="AJ47" s="110"/>
      <c r="AK47" s="110"/>
      <c r="AL47" s="110"/>
      <c r="AM47" s="110"/>
      <c r="AN47" s="110"/>
      <c r="AO47" s="110"/>
      <c r="AP47" s="110"/>
      <c r="AQ47" s="110"/>
      <c r="AR47" s="110"/>
      <c r="AS47" s="110"/>
      <c r="AT47" s="110"/>
      <c r="AU47" s="110"/>
      <c r="AV47" s="110"/>
      <c r="AW47" s="110"/>
      <c r="AX47" s="110"/>
      <c r="AY47" s="110"/>
      <c r="AZ47" s="110"/>
      <c r="BA47" s="110"/>
      <c r="BB47" s="110"/>
      <c r="BC47" s="110"/>
    </row>
    <row r="48" spans="2:60">
      <c r="B48" s="1"/>
      <c r="C48" s="1"/>
      <c r="D48" s="60"/>
      <c r="E48" s="59"/>
      <c r="F48" s="110"/>
      <c r="G48" s="110"/>
      <c r="H48" s="110"/>
      <c r="I48" s="110"/>
      <c r="J48" s="110"/>
      <c r="K48" s="110"/>
      <c r="L48" s="110"/>
      <c r="M48" s="110"/>
      <c r="N48" s="110"/>
      <c r="O48" s="110"/>
      <c r="P48" s="110"/>
      <c r="Q48" s="110"/>
      <c r="R48" s="110"/>
      <c r="S48" s="110"/>
      <c r="T48" s="110"/>
      <c r="U48" s="110"/>
      <c r="V48" s="110"/>
      <c r="W48" s="110"/>
      <c r="X48" s="110"/>
      <c r="Y48" s="110"/>
      <c r="Z48" s="110"/>
      <c r="AA48" s="110"/>
      <c r="AB48" s="110"/>
      <c r="AC48" s="110"/>
      <c r="AD48" s="110"/>
      <c r="AE48" s="110"/>
      <c r="AF48" s="110"/>
      <c r="AG48" s="110"/>
      <c r="AH48" s="110"/>
      <c r="AI48" s="110"/>
      <c r="AJ48" s="110"/>
      <c r="AK48" s="110"/>
      <c r="AL48" s="110"/>
      <c r="AM48" s="110"/>
      <c r="AN48" s="110"/>
      <c r="AO48" s="110"/>
      <c r="AP48" s="110"/>
      <c r="AQ48" s="110"/>
      <c r="AR48" s="110"/>
      <c r="AS48" s="110"/>
      <c r="AT48" s="110"/>
      <c r="AU48" s="110"/>
      <c r="AV48" s="110"/>
      <c r="AW48" s="110"/>
      <c r="AX48" s="110"/>
      <c r="AY48" s="110"/>
      <c r="AZ48" s="110"/>
      <c r="BA48" s="110"/>
      <c r="BB48" s="110"/>
      <c r="BC48" s="110"/>
    </row>
    <row r="49" spans="1:89">
      <c r="B49" s="1"/>
      <c r="C49" s="1"/>
      <c r="D49" s="60"/>
      <c r="E49" s="59"/>
      <c r="F49" s="110"/>
      <c r="G49" s="110"/>
      <c r="H49" s="110"/>
      <c r="I49" s="110"/>
      <c r="J49" s="110"/>
      <c r="K49" s="110"/>
      <c r="L49" s="110"/>
      <c r="M49" s="110"/>
      <c r="N49" s="110"/>
      <c r="O49" s="110"/>
      <c r="P49" s="110"/>
      <c r="Q49" s="110"/>
      <c r="R49" s="110"/>
      <c r="S49" s="110"/>
      <c r="T49" s="110"/>
      <c r="U49" s="110"/>
      <c r="V49" s="110"/>
      <c r="W49" s="110"/>
      <c r="X49" s="110"/>
      <c r="Y49" s="110"/>
      <c r="Z49" s="110"/>
      <c r="AA49" s="110"/>
      <c r="AB49" s="110"/>
      <c r="AC49" s="110"/>
      <c r="AD49" s="110"/>
      <c r="AE49" s="110"/>
      <c r="AF49" s="110"/>
      <c r="AG49" s="110"/>
      <c r="AH49" s="110"/>
      <c r="AI49" s="110"/>
      <c r="AJ49" s="110"/>
      <c r="AK49" s="110"/>
      <c r="AL49" s="110"/>
      <c r="AM49" s="110"/>
      <c r="AN49" s="110"/>
      <c r="AO49" s="110"/>
      <c r="AP49" s="110"/>
      <c r="AQ49" s="110"/>
      <c r="AR49" s="110"/>
      <c r="AS49" s="110"/>
      <c r="AT49" s="110"/>
      <c r="AU49" s="110"/>
      <c r="AV49" s="110"/>
      <c r="AW49" s="110"/>
      <c r="AX49" s="110"/>
      <c r="AY49" s="110"/>
      <c r="AZ49" s="110"/>
      <c r="BA49" s="110"/>
      <c r="BB49" s="110"/>
      <c r="BC49" s="110"/>
    </row>
    <row r="50" spans="1:89">
      <c r="B50" s="1"/>
      <c r="C50" s="1"/>
      <c r="D50" s="60"/>
      <c r="E50" s="59"/>
      <c r="F50" s="110"/>
      <c r="G50" s="110"/>
      <c r="H50" s="110"/>
      <c r="I50" s="110"/>
      <c r="J50" s="110"/>
      <c r="K50" s="110"/>
      <c r="L50" s="110"/>
      <c r="M50" s="110"/>
      <c r="N50" s="110"/>
      <c r="O50" s="110"/>
      <c r="P50" s="110"/>
      <c r="Q50" s="110"/>
      <c r="R50" s="110"/>
      <c r="S50" s="110"/>
      <c r="T50" s="110"/>
      <c r="U50" s="110"/>
      <c r="V50" s="110"/>
      <c r="W50" s="110"/>
      <c r="X50" s="110"/>
      <c r="Y50" s="110"/>
      <c r="Z50" s="110"/>
      <c r="AA50" s="110"/>
      <c r="AB50" s="110"/>
      <c r="AC50" s="110"/>
      <c r="AD50" s="110"/>
      <c r="AE50" s="110"/>
      <c r="AF50" s="110"/>
      <c r="AG50" s="110"/>
      <c r="AH50" s="110"/>
      <c r="AI50" s="110"/>
      <c r="AJ50" s="110"/>
      <c r="AK50" s="110"/>
      <c r="AL50" s="110"/>
      <c r="AM50" s="110"/>
      <c r="AN50" s="110"/>
      <c r="AO50" s="110"/>
      <c r="AP50" s="110"/>
      <c r="AQ50" s="110"/>
      <c r="AR50" s="110"/>
      <c r="AS50" s="110"/>
      <c r="AT50" s="110"/>
      <c r="AU50" s="110"/>
      <c r="AV50" s="110"/>
      <c r="AW50" s="110"/>
      <c r="AX50" s="110"/>
      <c r="AY50" s="110"/>
      <c r="AZ50" s="110"/>
      <c r="BA50" s="110"/>
      <c r="BB50" s="110"/>
      <c r="BC50" s="110"/>
    </row>
    <row r="51" spans="1:89">
      <c r="B51" s="1"/>
      <c r="C51" s="1"/>
      <c r="D51" s="60"/>
      <c r="E51" s="59"/>
      <c r="F51" s="110"/>
      <c r="G51" s="110"/>
      <c r="H51" s="110"/>
      <c r="I51" s="110"/>
      <c r="J51" s="110"/>
      <c r="K51" s="110"/>
      <c r="L51" s="110"/>
      <c r="M51" s="110"/>
      <c r="N51" s="110"/>
      <c r="O51" s="110"/>
      <c r="P51" s="110"/>
      <c r="Q51" s="110"/>
      <c r="R51" s="110"/>
      <c r="S51" s="110"/>
      <c r="T51" s="110"/>
      <c r="U51" s="110"/>
      <c r="V51" s="110"/>
      <c r="W51" s="110"/>
      <c r="X51" s="110"/>
      <c r="Y51" s="110"/>
      <c r="Z51" s="110"/>
      <c r="AA51" s="110"/>
      <c r="AB51" s="110"/>
      <c r="AC51" s="110"/>
      <c r="AD51" s="110"/>
      <c r="AE51" s="110"/>
      <c r="AF51" s="110"/>
      <c r="AG51" s="110"/>
      <c r="AH51" s="110"/>
      <c r="AI51" s="110"/>
      <c r="AJ51" s="110"/>
      <c r="AK51" s="110"/>
      <c r="AL51" s="110"/>
      <c r="AM51" s="110"/>
      <c r="AN51" s="110"/>
      <c r="AO51" s="110"/>
      <c r="AP51" s="110"/>
      <c r="AQ51" s="110"/>
      <c r="AR51" s="110"/>
      <c r="AS51" s="110"/>
      <c r="AT51" s="110"/>
      <c r="AU51" s="110"/>
      <c r="AV51" s="110"/>
      <c r="AW51" s="110"/>
      <c r="AX51" s="110"/>
      <c r="AY51" s="110"/>
      <c r="AZ51" s="110"/>
      <c r="BA51" s="110"/>
      <c r="BB51" s="110"/>
      <c r="BC51" s="110"/>
    </row>
    <row r="52" spans="1:89">
      <c r="B52" s="1"/>
      <c r="C52" s="1"/>
      <c r="D52" s="60"/>
      <c r="E52" s="59"/>
      <c r="F52" s="110"/>
      <c r="G52" s="110"/>
      <c r="H52" s="110"/>
      <c r="I52" s="110"/>
      <c r="J52" s="110"/>
      <c r="K52" s="110"/>
      <c r="L52" s="110"/>
      <c r="M52" s="110"/>
      <c r="N52" s="110"/>
      <c r="O52" s="110"/>
      <c r="P52" s="110"/>
      <c r="Q52" s="110"/>
      <c r="R52" s="110"/>
      <c r="S52" s="110"/>
      <c r="T52" s="110"/>
      <c r="U52" s="110"/>
      <c r="V52" s="110"/>
      <c r="W52" s="110"/>
      <c r="X52" s="110"/>
      <c r="Y52" s="110"/>
      <c r="Z52" s="110"/>
      <c r="AA52" s="110"/>
      <c r="AB52" s="110"/>
      <c r="AC52" s="110"/>
      <c r="AD52" s="110"/>
      <c r="AE52" s="110"/>
      <c r="AF52" s="110"/>
      <c r="AG52" s="110"/>
      <c r="AH52" s="110"/>
      <c r="AI52" s="110"/>
      <c r="AJ52" s="110"/>
      <c r="AK52" s="110"/>
      <c r="AL52" s="110"/>
      <c r="AM52" s="110"/>
      <c r="AN52" s="110"/>
      <c r="AO52" s="110"/>
      <c r="AP52" s="110"/>
      <c r="AQ52" s="110"/>
      <c r="AR52" s="110"/>
      <c r="AS52" s="110"/>
      <c r="AT52" s="110"/>
      <c r="AU52" s="110"/>
      <c r="AV52" s="110"/>
      <c r="AW52" s="110"/>
      <c r="AX52" s="110"/>
      <c r="AY52" s="110"/>
      <c r="AZ52" s="110"/>
      <c r="BA52" s="110"/>
      <c r="BB52" s="110"/>
      <c r="BC52" s="110"/>
    </row>
    <row r="53" spans="1:89">
      <c r="B53" s="1"/>
      <c r="C53" s="1"/>
      <c r="D53" s="60"/>
      <c r="E53" s="59"/>
      <c r="F53" s="110"/>
      <c r="G53" s="110"/>
      <c r="H53" s="110"/>
      <c r="I53" s="110"/>
      <c r="J53" s="110"/>
      <c r="K53" s="110"/>
      <c r="L53" s="110"/>
      <c r="M53" s="110"/>
      <c r="N53" s="110"/>
      <c r="O53" s="110"/>
      <c r="P53" s="110"/>
      <c r="Q53" s="110"/>
      <c r="R53" s="110"/>
      <c r="S53" s="110"/>
      <c r="T53" s="110"/>
      <c r="U53" s="110"/>
      <c r="V53" s="110"/>
      <c r="W53" s="110"/>
      <c r="X53" s="110"/>
      <c r="Y53" s="110"/>
      <c r="Z53" s="110"/>
      <c r="AA53" s="110"/>
      <c r="AB53" s="110"/>
      <c r="AC53" s="110"/>
      <c r="AD53" s="110"/>
      <c r="AE53" s="110"/>
      <c r="AF53" s="110"/>
      <c r="AG53" s="110"/>
      <c r="AH53" s="110"/>
      <c r="AI53" s="110"/>
      <c r="AJ53" s="110"/>
      <c r="AK53" s="110"/>
      <c r="AL53" s="110"/>
      <c r="AM53" s="110"/>
      <c r="AN53" s="110"/>
      <c r="AO53" s="110"/>
      <c r="AP53" s="110"/>
      <c r="AQ53" s="110"/>
      <c r="AR53" s="110"/>
      <c r="AS53" s="110"/>
      <c r="AT53" s="110"/>
      <c r="AU53" s="110"/>
      <c r="AV53" s="110"/>
      <c r="AW53" s="110"/>
      <c r="AX53" s="110"/>
      <c r="AY53" s="110"/>
      <c r="AZ53" s="110"/>
      <c r="BA53" s="110"/>
      <c r="BB53" s="110"/>
      <c r="BC53" s="110"/>
    </row>
    <row r="54" spans="1:89">
      <c r="B54" s="1"/>
      <c r="C54" s="1"/>
      <c r="D54" s="60"/>
      <c r="E54" s="59"/>
      <c r="F54" s="110"/>
      <c r="G54" s="110"/>
      <c r="H54" s="110"/>
      <c r="I54" s="110"/>
      <c r="J54" s="110"/>
      <c r="K54" s="110"/>
      <c r="L54" s="110"/>
      <c r="M54" s="110"/>
      <c r="N54" s="110"/>
      <c r="O54" s="110"/>
      <c r="P54" s="110"/>
      <c r="Q54" s="110"/>
      <c r="R54" s="110"/>
      <c r="S54" s="110"/>
      <c r="T54" s="110"/>
      <c r="U54" s="110"/>
      <c r="V54" s="110"/>
      <c r="W54" s="110"/>
      <c r="X54" s="110"/>
      <c r="Y54" s="110"/>
      <c r="Z54" s="110"/>
      <c r="AA54" s="110"/>
      <c r="AB54" s="110"/>
      <c r="AC54" s="110"/>
      <c r="AD54" s="110"/>
      <c r="AE54" s="110"/>
      <c r="AF54" s="110"/>
      <c r="AG54" s="110"/>
      <c r="AH54" s="110"/>
      <c r="AI54" s="110"/>
      <c r="AJ54" s="110"/>
      <c r="AK54" s="110"/>
      <c r="AL54" s="110"/>
      <c r="AM54" s="110"/>
      <c r="AN54" s="110"/>
      <c r="AO54" s="110"/>
      <c r="AP54" s="110"/>
      <c r="AQ54" s="110"/>
      <c r="AR54" s="110"/>
      <c r="AS54" s="110"/>
      <c r="AT54" s="110"/>
      <c r="AU54" s="110"/>
      <c r="AV54" s="110"/>
      <c r="AW54" s="110"/>
      <c r="AX54" s="110"/>
      <c r="AY54" s="110"/>
      <c r="AZ54" s="110"/>
      <c r="BA54" s="110"/>
      <c r="BB54" s="110"/>
      <c r="BC54" s="110"/>
    </row>
    <row r="55" spans="1:89" ht="11.25" customHeight="1">
      <c r="A55" s="12" t="s">
        <v>5</v>
      </c>
    </row>
    <row r="56" spans="1:89" ht="11.25" customHeight="1"/>
    <row r="57" spans="1:89" ht="11.25" customHeight="1">
      <c r="A57" s="112"/>
      <c r="B57" s="7"/>
      <c r="C57" s="23"/>
      <c r="D57" s="23"/>
      <c r="E57" s="23"/>
      <c r="F57" s="23"/>
      <c r="G57" s="23"/>
      <c r="H57" s="23"/>
      <c r="I57" s="23"/>
      <c r="J57" s="23"/>
      <c r="K57" s="23"/>
      <c r="L57" s="23"/>
      <c r="M57" s="23"/>
      <c r="N57" s="23"/>
      <c r="O57" s="113"/>
      <c r="P57" s="113"/>
      <c r="Q57" s="113"/>
      <c r="R57" s="113"/>
      <c r="S57" s="113"/>
      <c r="T57" s="113"/>
      <c r="U57" s="113"/>
      <c r="V57" s="23"/>
      <c r="W57" s="23"/>
      <c r="X57" s="113"/>
      <c r="Y57" s="113"/>
      <c r="Z57" s="113"/>
      <c r="AA57" s="113"/>
      <c r="AB57" s="113"/>
      <c r="AC57" s="113"/>
      <c r="AD57" s="113"/>
      <c r="AE57" s="113"/>
      <c r="AF57" s="113"/>
      <c r="AG57" s="113"/>
      <c r="AH57" s="113"/>
      <c r="AI57" s="113"/>
      <c r="AJ57" s="113"/>
      <c r="AK57" s="113"/>
      <c r="AL57" s="113"/>
      <c r="AM57" s="113"/>
      <c r="AN57" s="113"/>
      <c r="AO57" s="113"/>
      <c r="AP57" s="113"/>
      <c r="AQ57" s="113"/>
      <c r="AR57" s="113"/>
      <c r="AS57" s="113"/>
      <c r="AT57" s="113"/>
      <c r="AU57" s="113"/>
      <c r="AV57" s="113"/>
      <c r="AW57" s="113"/>
      <c r="AX57" s="113"/>
      <c r="AY57" s="113"/>
      <c r="AZ57" s="113"/>
      <c r="BA57" s="113"/>
      <c r="BB57" s="113"/>
      <c r="BC57" s="113"/>
      <c r="BD57" s="113"/>
      <c r="BE57" s="113"/>
      <c r="BF57" s="113"/>
      <c r="BG57" s="113"/>
      <c r="BH57" s="113"/>
      <c r="BI57" s="113"/>
      <c r="BJ57" s="113"/>
      <c r="BK57" s="113"/>
      <c r="BL57" s="113"/>
      <c r="BM57" s="113"/>
      <c r="BN57" s="113"/>
      <c r="BO57" s="113"/>
      <c r="BP57" s="113"/>
      <c r="BQ57" s="113"/>
      <c r="BR57" s="113"/>
      <c r="BS57" s="113"/>
      <c r="BT57" s="113"/>
      <c r="BU57" s="113"/>
      <c r="BV57" s="113"/>
      <c r="BW57" s="113"/>
      <c r="BX57" s="113"/>
      <c r="BY57" s="113"/>
      <c r="BZ57" s="113"/>
      <c r="CA57" s="113"/>
      <c r="CB57" s="113"/>
      <c r="CC57" s="113"/>
      <c r="CD57" s="113"/>
      <c r="CE57" s="113"/>
      <c r="CF57" s="113"/>
      <c r="CG57" s="113"/>
      <c r="CH57" s="113"/>
      <c r="CI57" s="113"/>
      <c r="CJ57" s="113"/>
      <c r="CK57" s="7"/>
    </row>
  </sheetData>
  <mergeCells count="171">
    <mergeCell ref="G2:R2"/>
    <mergeCell ref="T2:AB3"/>
    <mergeCell ref="AC2:AF2"/>
    <mergeCell ref="AI2:AX2"/>
    <mergeCell ref="BA2:BH2"/>
    <mergeCell ref="G3:R3"/>
    <mergeCell ref="AC3:AD3"/>
    <mergeCell ref="AE3:AF3"/>
    <mergeCell ref="AG3:AH3"/>
    <mergeCell ref="AI3:AJ3"/>
    <mergeCell ref="AW3:AX3"/>
    <mergeCell ref="AY3:AZ3"/>
    <mergeCell ref="BA3:BB3"/>
    <mergeCell ref="BC3:BD3"/>
    <mergeCell ref="BE3:BF3"/>
    <mergeCell ref="BG3:BH3"/>
    <mergeCell ref="AK3:AL3"/>
    <mergeCell ref="AM3:AN3"/>
    <mergeCell ref="AO3:AP3"/>
    <mergeCell ref="AQ3:AR3"/>
    <mergeCell ref="AS3:AT3"/>
    <mergeCell ref="AU3:AV3"/>
    <mergeCell ref="B14:C14"/>
    <mergeCell ref="D14:G14"/>
    <mergeCell ref="H14:AK14"/>
    <mergeCell ref="AL14:AX14"/>
    <mergeCell ref="AY14:BC14"/>
    <mergeCell ref="BD14:BH14"/>
    <mergeCell ref="B5:BH6"/>
    <mergeCell ref="B8:BH8"/>
    <mergeCell ref="B12:C13"/>
    <mergeCell ref="D12:G13"/>
    <mergeCell ref="H12:AK13"/>
    <mergeCell ref="AL12:AX13"/>
    <mergeCell ref="AY12:BC13"/>
    <mergeCell ref="BD12:BH13"/>
    <mergeCell ref="B9:AF9"/>
    <mergeCell ref="AG9:AW9"/>
    <mergeCell ref="AX9:BH9"/>
    <mergeCell ref="B10:AF10"/>
    <mergeCell ref="AG10:AW10"/>
    <mergeCell ref="AX10:BH10"/>
    <mergeCell ref="B16:C16"/>
    <mergeCell ref="D16:G16"/>
    <mergeCell ref="H16:AK16"/>
    <mergeCell ref="AL16:AX16"/>
    <mergeCell ref="AY16:BC16"/>
    <mergeCell ref="BD16:BH16"/>
    <mergeCell ref="B15:C15"/>
    <mergeCell ref="D15:G15"/>
    <mergeCell ref="H15:AK15"/>
    <mergeCell ref="AL15:AX15"/>
    <mergeCell ref="AY15:BC15"/>
    <mergeCell ref="BD15:BH15"/>
    <mergeCell ref="B18:C18"/>
    <mergeCell ref="D18:G18"/>
    <mergeCell ref="H18:AK18"/>
    <mergeCell ref="AL18:AX18"/>
    <mergeCell ref="AY18:BC18"/>
    <mergeCell ref="BD18:BH18"/>
    <mergeCell ref="B17:C17"/>
    <mergeCell ref="D17:G17"/>
    <mergeCell ref="H17:AK17"/>
    <mergeCell ref="AL17:AX17"/>
    <mergeCell ref="AY17:BC17"/>
    <mergeCell ref="BD17:BH17"/>
    <mergeCell ref="B20:C20"/>
    <mergeCell ref="D20:G20"/>
    <mergeCell ref="H20:AK20"/>
    <mergeCell ref="AL20:AX20"/>
    <mergeCell ref="AY20:BC20"/>
    <mergeCell ref="BD20:BH20"/>
    <mergeCell ref="B19:C19"/>
    <mergeCell ref="D19:G19"/>
    <mergeCell ref="H19:AK19"/>
    <mergeCell ref="AL19:AX19"/>
    <mergeCell ref="AY19:BC19"/>
    <mergeCell ref="BD19:BH19"/>
    <mergeCell ref="B22:C22"/>
    <mergeCell ref="D22:G22"/>
    <mergeCell ref="H22:AK22"/>
    <mergeCell ref="AL22:AX22"/>
    <mergeCell ref="AY22:BC22"/>
    <mergeCell ref="BD22:BH22"/>
    <mergeCell ref="B21:C21"/>
    <mergeCell ref="D21:G21"/>
    <mergeCell ref="H21:AK21"/>
    <mergeCell ref="AL21:AX21"/>
    <mergeCell ref="AY21:BC21"/>
    <mergeCell ref="BD21:BH21"/>
    <mergeCell ref="B24:C24"/>
    <mergeCell ref="D24:G24"/>
    <mergeCell ref="H24:AK24"/>
    <mergeCell ref="AL24:AX24"/>
    <mergeCell ref="AY24:BC24"/>
    <mergeCell ref="BD24:BH24"/>
    <mergeCell ref="B23:C23"/>
    <mergeCell ref="D23:G23"/>
    <mergeCell ref="H23:AK23"/>
    <mergeCell ref="AL23:AX23"/>
    <mergeCell ref="AY23:BC23"/>
    <mergeCell ref="BD23:BH23"/>
    <mergeCell ref="B26:C26"/>
    <mergeCell ref="D26:G26"/>
    <mergeCell ref="H26:AK26"/>
    <mergeCell ref="AL26:AX26"/>
    <mergeCell ref="AY26:BC26"/>
    <mergeCell ref="BD26:BH26"/>
    <mergeCell ref="B25:C25"/>
    <mergeCell ref="D25:G25"/>
    <mergeCell ref="H25:AK25"/>
    <mergeCell ref="AL25:AX25"/>
    <mergeCell ref="AY25:BC25"/>
    <mergeCell ref="BD25:BH25"/>
    <mergeCell ref="B28:C28"/>
    <mergeCell ref="D28:G28"/>
    <mergeCell ref="H28:AK28"/>
    <mergeCell ref="AL28:AX28"/>
    <mergeCell ref="AY28:BC28"/>
    <mergeCell ref="BD28:BH28"/>
    <mergeCell ref="B27:C27"/>
    <mergeCell ref="D27:G27"/>
    <mergeCell ref="H27:AK27"/>
    <mergeCell ref="AL27:AX27"/>
    <mergeCell ref="AY27:BC27"/>
    <mergeCell ref="BD27:BH27"/>
    <mergeCell ref="B30:C30"/>
    <mergeCell ref="D30:G30"/>
    <mergeCell ref="H30:AK30"/>
    <mergeCell ref="AL30:AX30"/>
    <mergeCell ref="AY30:BC30"/>
    <mergeCell ref="BD30:BH30"/>
    <mergeCell ref="B29:C29"/>
    <mergeCell ref="D29:G29"/>
    <mergeCell ref="H29:AK29"/>
    <mergeCell ref="AL29:AX29"/>
    <mergeCell ref="AY29:BC29"/>
    <mergeCell ref="BD29:BH29"/>
    <mergeCell ref="B32:C32"/>
    <mergeCell ref="D32:G32"/>
    <mergeCell ref="H32:AK32"/>
    <mergeCell ref="AL32:AX32"/>
    <mergeCell ref="AY32:BC32"/>
    <mergeCell ref="BD32:BH32"/>
    <mergeCell ref="B31:C31"/>
    <mergeCell ref="D31:G31"/>
    <mergeCell ref="H31:AK31"/>
    <mergeCell ref="AL31:AX31"/>
    <mergeCell ref="AY31:BC31"/>
    <mergeCell ref="BD31:BH31"/>
    <mergeCell ref="B34:C34"/>
    <mergeCell ref="D34:G34"/>
    <mergeCell ref="H34:AK34"/>
    <mergeCell ref="AL34:AX34"/>
    <mergeCell ref="AY34:BC34"/>
    <mergeCell ref="BD34:BH34"/>
    <mergeCell ref="B33:C33"/>
    <mergeCell ref="D33:G33"/>
    <mergeCell ref="H33:AK33"/>
    <mergeCell ref="AL33:AX33"/>
    <mergeCell ref="AY33:BC33"/>
    <mergeCell ref="BD33:BH33"/>
    <mergeCell ref="B35:C35"/>
    <mergeCell ref="D35:G35"/>
    <mergeCell ref="H35:AK35"/>
    <mergeCell ref="AL35:AX35"/>
    <mergeCell ref="AY35:BC35"/>
    <mergeCell ref="BD35:BH35"/>
    <mergeCell ref="F38:BD40"/>
    <mergeCell ref="F41:BE41"/>
    <mergeCell ref="F42:BE43"/>
  </mergeCells>
  <phoneticPr fontId="2"/>
  <dataValidations count="1">
    <dataValidation type="list" allowBlank="1" showInputMessage="1" showErrorMessage="1" sqref="M11:N11 V57:W57 M57:N57 V11:W11" xr:uid="{00000000-0002-0000-1D00-000000000000}">
      <formula1>"□,■"</formula1>
    </dataValidation>
  </dataValidations>
  <printOptions horizontalCentered="1"/>
  <pageMargins left="0.78740157480314965" right="0.39370078740157483" top="0.47244094488188981" bottom="0.47244094488188981" header="0.31496062992125984" footer="0.31496062992125984"/>
  <pageSetup paperSize="9" scale="90" orientation="portrait" r:id="rId1"/>
  <headerFooter>
    <oddHeader>&amp;R&amp;"ＭＳ ゴシック,標準"&amp;10&amp;A</oddHeader>
    <oddFooter>&amp;R【Ｈ２９】長期優良住宅化リフォーム推進事業</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FF7C80"/>
  </sheetPr>
  <dimension ref="A1:CN55"/>
  <sheetViews>
    <sheetView showGridLines="0" view="pageBreakPreview" zoomScaleNormal="100" zoomScaleSheetLayoutView="100" workbookViewId="0">
      <selection activeCell="B10" sqref="B10:BE10"/>
    </sheetView>
  </sheetViews>
  <sheetFormatPr defaultColWidth="1.6640625" defaultRowHeight="13.2"/>
  <cols>
    <col min="1" max="16384" width="1.6640625" style="79"/>
  </cols>
  <sheetData>
    <row r="1" spans="1:92" ht="1.5" customHeight="1" thickBot="1"/>
    <row r="2" spans="1:92" ht="10.5" customHeight="1">
      <c r="A2" s="2"/>
      <c r="G2" s="1918" t="s">
        <v>15</v>
      </c>
      <c r="H2" s="1919"/>
      <c r="I2" s="1919"/>
      <c r="J2" s="1919"/>
      <c r="K2" s="1919"/>
      <c r="L2" s="1919"/>
      <c r="M2" s="1919"/>
      <c r="N2" s="1919"/>
      <c r="O2" s="1919"/>
      <c r="P2" s="1919"/>
      <c r="Q2" s="1919"/>
      <c r="R2" s="1920"/>
      <c r="S2" s="18"/>
      <c r="T2" s="1921" t="s">
        <v>12</v>
      </c>
      <c r="U2" s="1922"/>
      <c r="V2" s="1922"/>
      <c r="W2" s="1922"/>
      <c r="X2" s="1922"/>
      <c r="Y2" s="1922"/>
      <c r="Z2" s="1922"/>
      <c r="AA2" s="1922"/>
      <c r="AB2" s="1923"/>
      <c r="AC2" s="2007" t="s">
        <v>10</v>
      </c>
      <c r="AD2" s="2008"/>
      <c r="AE2" s="2008"/>
      <c r="AF2" s="2008"/>
      <c r="AG2" s="80"/>
      <c r="AH2" s="81"/>
      <c r="AI2" s="2009" t="s">
        <v>6</v>
      </c>
      <c r="AJ2" s="2008"/>
      <c r="AK2" s="2008"/>
      <c r="AL2" s="2008"/>
      <c r="AM2" s="2008"/>
      <c r="AN2" s="2008"/>
      <c r="AO2" s="2008"/>
      <c r="AP2" s="2008"/>
      <c r="AQ2" s="2008"/>
      <c r="AR2" s="2008"/>
      <c r="AS2" s="2008"/>
      <c r="AT2" s="2008"/>
      <c r="AU2" s="2008"/>
      <c r="AV2" s="2008"/>
      <c r="AW2" s="2008"/>
      <c r="AX2" s="2010"/>
      <c r="AY2" s="80"/>
      <c r="AZ2" s="81"/>
      <c r="BA2" s="2008" t="s">
        <v>11</v>
      </c>
      <c r="BB2" s="2008"/>
      <c r="BC2" s="2008"/>
      <c r="BD2" s="2008"/>
      <c r="BE2" s="2008"/>
      <c r="BF2" s="2008"/>
      <c r="BG2" s="2008"/>
      <c r="BH2" s="2010"/>
      <c r="BI2" s="8"/>
      <c r="BJ2" s="8"/>
      <c r="BK2" s="8"/>
      <c r="BL2" s="8"/>
      <c r="BM2" s="8"/>
      <c r="BN2" s="8"/>
      <c r="BO2" s="8"/>
      <c r="BP2" s="8"/>
      <c r="BQ2" s="8"/>
      <c r="BR2" s="8"/>
      <c r="BS2" s="8"/>
      <c r="BT2" s="8"/>
      <c r="BU2" s="8"/>
      <c r="BV2" s="8"/>
      <c r="BW2" s="8"/>
      <c r="BX2" s="8"/>
      <c r="BY2" s="8"/>
      <c r="BZ2" s="8"/>
      <c r="CA2" s="8"/>
      <c r="CB2" s="8"/>
      <c r="CC2" s="8"/>
      <c r="CD2" s="8"/>
      <c r="CE2" s="8"/>
      <c r="CF2" s="8"/>
      <c r="CG2" s="8"/>
      <c r="CH2" s="8"/>
      <c r="CI2" s="8"/>
      <c r="CJ2" s="8"/>
      <c r="CK2" s="4"/>
    </row>
    <row r="3" spans="1:92" ht="24" customHeight="1" thickBot="1">
      <c r="A3" s="2"/>
      <c r="G3" s="1833" t="e">
        <f>#REF!</f>
        <v>#REF!</v>
      </c>
      <c r="H3" s="1834"/>
      <c r="I3" s="1834"/>
      <c r="J3" s="1834"/>
      <c r="K3" s="1834"/>
      <c r="L3" s="1834"/>
      <c r="M3" s="1834"/>
      <c r="N3" s="1834"/>
      <c r="O3" s="1834"/>
      <c r="P3" s="1834"/>
      <c r="Q3" s="1834"/>
      <c r="R3" s="1835"/>
      <c r="S3" s="82"/>
      <c r="T3" s="1924"/>
      <c r="U3" s="1925"/>
      <c r="V3" s="1925"/>
      <c r="W3" s="1925"/>
      <c r="X3" s="1925"/>
      <c r="Y3" s="1925"/>
      <c r="Z3" s="1925"/>
      <c r="AA3" s="1925"/>
      <c r="AB3" s="1926"/>
      <c r="AC3" s="1650">
        <v>2</v>
      </c>
      <c r="AD3" s="1651"/>
      <c r="AE3" s="1652">
        <v>9</v>
      </c>
      <c r="AF3" s="1653"/>
      <c r="AG3" s="1633" t="s">
        <v>14</v>
      </c>
      <c r="AH3" s="1634"/>
      <c r="AI3" s="1629" t="e">
        <f>#REF!</f>
        <v>#REF!</v>
      </c>
      <c r="AJ3" s="1630"/>
      <c r="AK3" s="1931" t="e">
        <f>#REF!</f>
        <v>#REF!</v>
      </c>
      <c r="AL3" s="1933"/>
      <c r="AM3" s="1932" t="e">
        <f>#REF!</f>
        <v>#REF!</v>
      </c>
      <c r="AN3" s="1630"/>
      <c r="AO3" s="1931" t="e">
        <f>#REF!</f>
        <v>#REF!</v>
      </c>
      <c r="AP3" s="1630"/>
      <c r="AQ3" s="1931" t="e">
        <f>#REF!</f>
        <v>#REF!</v>
      </c>
      <c r="AR3" s="1933"/>
      <c r="AS3" s="1932" t="e">
        <f>#REF!</f>
        <v>#REF!</v>
      </c>
      <c r="AT3" s="1630"/>
      <c r="AU3" s="1931" t="e">
        <f>#REF!</f>
        <v>#REF!</v>
      </c>
      <c r="AV3" s="1630"/>
      <c r="AW3" s="1931" t="e">
        <f>#REF!</f>
        <v>#REF!</v>
      </c>
      <c r="AX3" s="1629"/>
      <c r="AY3" s="1633" t="s">
        <v>14</v>
      </c>
      <c r="AZ3" s="1634"/>
      <c r="BA3" s="1629" t="e">
        <f>#REF!</f>
        <v>#REF!</v>
      </c>
      <c r="BB3" s="1629"/>
      <c r="BC3" s="1932" t="e">
        <f>#REF!</f>
        <v>#REF!</v>
      </c>
      <c r="BD3" s="1630"/>
      <c r="BE3" s="1931" t="e">
        <f>#REF!</f>
        <v>#REF!</v>
      </c>
      <c r="BF3" s="1630"/>
      <c r="BG3" s="1931" t="e">
        <f>#REF!</f>
        <v>#REF!</v>
      </c>
      <c r="BH3" s="1656"/>
    </row>
    <row r="4" spans="1:92" s="83" customFormat="1" ht="12.75" customHeight="1">
      <c r="A4" s="13"/>
      <c r="B4" s="13"/>
      <c r="C4" s="13"/>
      <c r="D4" s="13"/>
      <c r="K4" s="13"/>
      <c r="L4" s="13"/>
      <c r="M4" s="13"/>
      <c r="N4" s="13"/>
      <c r="O4" s="13"/>
      <c r="P4" s="22"/>
      <c r="Q4" s="13"/>
      <c r="R4" s="13"/>
      <c r="S4" s="13"/>
      <c r="T4" s="13"/>
      <c r="U4" s="13"/>
      <c r="V4" s="13"/>
      <c r="W4" s="13"/>
      <c r="X4" s="13"/>
      <c r="Y4" s="13"/>
      <c r="Z4" s="13"/>
      <c r="AA4" s="13"/>
      <c r="AB4" s="13"/>
      <c r="AC4" s="13"/>
      <c r="AE4" s="29"/>
      <c r="AF4" s="13"/>
      <c r="AG4" s="13"/>
      <c r="AH4" s="15"/>
      <c r="AI4" s="29" t="s">
        <v>64</v>
      </c>
      <c r="AJ4" s="13"/>
      <c r="AK4" s="13"/>
      <c r="AL4" s="13"/>
      <c r="AM4" s="13"/>
      <c r="AN4" s="13"/>
      <c r="AO4" s="13"/>
      <c r="AP4" s="13"/>
    </row>
    <row r="5" spans="1:92" ht="10.5" customHeight="1">
      <c r="B5" s="1805" t="s">
        <v>283</v>
      </c>
      <c r="C5" s="1805"/>
      <c r="D5" s="1805"/>
      <c r="E5" s="1805"/>
      <c r="F5" s="1805"/>
      <c r="G5" s="1805"/>
      <c r="H5" s="1805"/>
      <c r="I5" s="1805"/>
      <c r="J5" s="1805"/>
      <c r="K5" s="1805"/>
      <c r="L5" s="1805"/>
      <c r="M5" s="1805"/>
      <c r="N5" s="1805"/>
      <c r="O5" s="1805"/>
      <c r="P5" s="1805"/>
      <c r="Q5" s="1805"/>
      <c r="R5" s="1805"/>
      <c r="S5" s="1805"/>
      <c r="T5" s="1805"/>
      <c r="U5" s="1805"/>
      <c r="V5" s="1805"/>
      <c r="W5" s="1805"/>
      <c r="X5" s="1805"/>
      <c r="Y5" s="1805"/>
      <c r="Z5" s="1805"/>
      <c r="AA5" s="1805"/>
      <c r="AB5" s="1805"/>
      <c r="AC5" s="1805"/>
      <c r="AD5" s="1805"/>
      <c r="AE5" s="1805"/>
      <c r="AF5" s="1805"/>
      <c r="AG5" s="1805"/>
      <c r="AH5" s="1805"/>
      <c r="AI5" s="1805"/>
      <c r="AJ5" s="1805"/>
      <c r="AK5" s="1805"/>
      <c r="AL5" s="1805"/>
      <c r="AM5" s="1805"/>
      <c r="AN5" s="1805"/>
      <c r="AO5" s="1805"/>
      <c r="AP5" s="1805"/>
      <c r="AQ5" s="1805"/>
      <c r="AR5" s="1805"/>
      <c r="AS5" s="1805"/>
      <c r="AT5" s="1805"/>
      <c r="AU5" s="1805"/>
      <c r="AV5" s="1805"/>
      <c r="AW5" s="1805"/>
      <c r="AX5" s="1805"/>
      <c r="AY5" s="1805"/>
      <c r="AZ5" s="1805"/>
      <c r="BA5" s="1805"/>
      <c r="BB5" s="1805"/>
      <c r="BC5" s="1805"/>
      <c r="BD5" s="1805"/>
      <c r="BE5" s="1805"/>
      <c r="BF5" s="1805"/>
      <c r="BG5" s="1805"/>
      <c r="BH5" s="1805"/>
    </row>
    <row r="6" spans="1:92" ht="10.5" customHeight="1">
      <c r="B6" s="1805"/>
      <c r="C6" s="1805"/>
      <c r="D6" s="1805"/>
      <c r="E6" s="1805"/>
      <c r="F6" s="1805"/>
      <c r="G6" s="1805"/>
      <c r="H6" s="1805"/>
      <c r="I6" s="1805"/>
      <c r="J6" s="1805"/>
      <c r="K6" s="1805"/>
      <c r="L6" s="1805"/>
      <c r="M6" s="1805"/>
      <c r="N6" s="1805"/>
      <c r="O6" s="1805"/>
      <c r="P6" s="1805"/>
      <c r="Q6" s="1805"/>
      <c r="R6" s="1805"/>
      <c r="S6" s="1805"/>
      <c r="T6" s="1805"/>
      <c r="U6" s="1805"/>
      <c r="V6" s="1805"/>
      <c r="W6" s="1805"/>
      <c r="X6" s="1805"/>
      <c r="Y6" s="1805"/>
      <c r="Z6" s="1805"/>
      <c r="AA6" s="1805"/>
      <c r="AB6" s="1805"/>
      <c r="AC6" s="1805"/>
      <c r="AD6" s="1805"/>
      <c r="AE6" s="1805"/>
      <c r="AF6" s="1805"/>
      <c r="AG6" s="1805"/>
      <c r="AH6" s="1805"/>
      <c r="AI6" s="1805"/>
      <c r="AJ6" s="1805"/>
      <c r="AK6" s="1805"/>
      <c r="AL6" s="1805"/>
      <c r="AM6" s="1805"/>
      <c r="AN6" s="1805"/>
      <c r="AO6" s="1805"/>
      <c r="AP6" s="1805"/>
      <c r="AQ6" s="1805"/>
      <c r="AR6" s="1805"/>
      <c r="AS6" s="1805"/>
      <c r="AT6" s="1805"/>
      <c r="AU6" s="1805"/>
      <c r="AV6" s="1805"/>
      <c r="AW6" s="1805"/>
      <c r="AX6" s="1805"/>
      <c r="AY6" s="1805"/>
      <c r="AZ6" s="1805"/>
      <c r="BA6" s="1805"/>
      <c r="BB6" s="1805"/>
      <c r="BC6" s="1805"/>
      <c r="BD6" s="1805"/>
      <c r="BE6" s="1805"/>
      <c r="BF6" s="1805"/>
      <c r="BG6" s="1805"/>
      <c r="BH6" s="1805"/>
    </row>
    <row r="7" spans="1:92" ht="6" customHeight="1"/>
    <row r="8" spans="1:92" ht="13.5" customHeight="1">
      <c r="B8" s="1737" t="s">
        <v>257</v>
      </c>
      <c r="C8" s="1737"/>
      <c r="D8" s="1737"/>
      <c r="E8" s="1737"/>
      <c r="F8" s="1737"/>
      <c r="G8" s="1737"/>
      <c r="H8" s="1737"/>
      <c r="I8" s="1737"/>
      <c r="J8" s="1737"/>
      <c r="K8" s="1737"/>
      <c r="L8" s="1737"/>
      <c r="M8" s="1737"/>
      <c r="N8" s="1737"/>
      <c r="O8" s="1737"/>
      <c r="P8" s="1737"/>
      <c r="Q8" s="1737"/>
      <c r="R8" s="1737"/>
      <c r="S8" s="1737"/>
      <c r="T8" s="1737"/>
      <c r="U8" s="1737"/>
      <c r="V8" s="1737"/>
      <c r="W8" s="1737"/>
      <c r="X8" s="1737"/>
      <c r="Y8" s="1737"/>
      <c r="Z8" s="1737"/>
      <c r="AA8" s="1737"/>
      <c r="AB8" s="1737"/>
      <c r="AC8" s="1737"/>
      <c r="AD8" s="1737"/>
      <c r="AE8" s="1737"/>
      <c r="AF8" s="1737"/>
      <c r="AG8" s="1737"/>
      <c r="AH8" s="1737"/>
      <c r="AI8" s="1737"/>
      <c r="AJ8" s="1737"/>
      <c r="AK8" s="1737"/>
      <c r="AL8" s="1737"/>
      <c r="AM8" s="1737"/>
      <c r="AN8" s="1737"/>
      <c r="AO8" s="1737"/>
      <c r="AP8" s="1737"/>
      <c r="AQ8" s="1737"/>
      <c r="AR8" s="1737"/>
      <c r="AS8" s="1737"/>
      <c r="AT8" s="1737"/>
      <c r="AU8" s="1737"/>
      <c r="AV8" s="1737"/>
      <c r="AW8" s="1737"/>
      <c r="AX8" s="1737"/>
      <c r="AY8" s="1737"/>
      <c r="AZ8" s="1737"/>
      <c r="BA8" s="1737"/>
      <c r="BB8" s="1737"/>
      <c r="BC8" s="1737"/>
      <c r="BD8" s="1737"/>
      <c r="BE8" s="1737"/>
      <c r="BF8" s="1737"/>
      <c r="BG8" s="1737"/>
      <c r="BH8" s="1737"/>
      <c r="BI8" s="113"/>
      <c r="BJ8" s="113"/>
      <c r="BK8" s="113"/>
      <c r="BL8" s="113"/>
      <c r="BM8" s="113"/>
      <c r="BN8" s="113"/>
      <c r="BO8" s="113"/>
      <c r="BP8" s="113"/>
      <c r="BQ8" s="113"/>
      <c r="BR8" s="113"/>
      <c r="BS8" s="113"/>
      <c r="BT8" s="113"/>
      <c r="BU8" s="113"/>
      <c r="BV8" s="113"/>
      <c r="BW8" s="113"/>
      <c r="BX8" s="113"/>
      <c r="BY8" s="113"/>
      <c r="BZ8" s="113"/>
      <c r="CA8" s="113"/>
      <c r="CB8" s="113"/>
      <c r="CC8" s="113"/>
      <c r="CD8" s="113"/>
      <c r="CE8" s="113"/>
      <c r="CF8" s="113"/>
      <c r="CG8" s="113"/>
      <c r="CH8" s="113"/>
      <c r="CI8" s="113"/>
      <c r="CJ8" s="113"/>
      <c r="CK8" s="113"/>
      <c r="CL8" s="113"/>
      <c r="CM8" s="113"/>
      <c r="CN8" s="7"/>
    </row>
    <row r="9" spans="1:92" s="88" customFormat="1" ht="14.25" customHeight="1">
      <c r="B9" s="1825" t="s">
        <v>15</v>
      </c>
      <c r="C9" s="1825"/>
      <c r="D9" s="1825"/>
      <c r="E9" s="1825"/>
      <c r="F9" s="1825"/>
      <c r="G9" s="1825"/>
      <c r="H9" s="1825"/>
      <c r="I9" s="1825"/>
      <c r="J9" s="1825"/>
      <c r="K9" s="1825"/>
      <c r="L9" s="1825"/>
      <c r="M9" s="1825"/>
      <c r="N9" s="1825"/>
      <c r="O9" s="1825"/>
      <c r="P9" s="1825"/>
      <c r="Q9" s="1825"/>
      <c r="R9" s="1825"/>
      <c r="S9" s="1825"/>
      <c r="T9" s="1825"/>
      <c r="U9" s="1825"/>
      <c r="V9" s="1825"/>
      <c r="W9" s="1825"/>
      <c r="X9" s="1825"/>
      <c r="Y9" s="1825"/>
      <c r="Z9" s="1825"/>
      <c r="AA9" s="1825"/>
      <c r="AB9" s="1825"/>
      <c r="AC9" s="1825"/>
      <c r="AD9" s="1825"/>
      <c r="AE9" s="1825"/>
      <c r="AF9" s="1825"/>
      <c r="AG9" s="1826" t="s">
        <v>252</v>
      </c>
      <c r="AH9" s="1826"/>
      <c r="AI9" s="1826"/>
      <c r="AJ9" s="1826"/>
      <c r="AK9" s="1826"/>
      <c r="AL9" s="1826"/>
      <c r="AM9" s="1826"/>
      <c r="AN9" s="1826"/>
      <c r="AO9" s="1826"/>
      <c r="AP9" s="1826"/>
      <c r="AQ9" s="1826"/>
      <c r="AR9" s="1826"/>
      <c r="AS9" s="1826"/>
      <c r="AT9" s="1826"/>
      <c r="AU9" s="1826"/>
      <c r="AV9" s="1826"/>
      <c r="AW9" s="1826"/>
      <c r="AX9" s="1826" t="s">
        <v>256</v>
      </c>
      <c r="AY9" s="1826"/>
      <c r="AZ9" s="1826"/>
      <c r="BA9" s="1826"/>
      <c r="BB9" s="1826"/>
      <c r="BC9" s="1826"/>
      <c r="BD9" s="1826"/>
      <c r="BE9" s="1826"/>
      <c r="BF9" s="1826"/>
      <c r="BG9" s="1826"/>
      <c r="BH9" s="1826"/>
    </row>
    <row r="10" spans="1:92" s="88" customFormat="1" ht="22.5" customHeight="1">
      <c r="B10" s="1827" t="s">
        <v>253</v>
      </c>
      <c r="C10" s="1827"/>
      <c r="D10" s="1827"/>
      <c r="E10" s="1827"/>
      <c r="F10" s="1827"/>
      <c r="G10" s="1827"/>
      <c r="H10" s="1827"/>
      <c r="I10" s="1827"/>
      <c r="J10" s="1827"/>
      <c r="K10" s="1827"/>
      <c r="L10" s="1827"/>
      <c r="M10" s="1827"/>
      <c r="N10" s="1827"/>
      <c r="O10" s="1827"/>
      <c r="P10" s="1827"/>
      <c r="Q10" s="1827"/>
      <c r="R10" s="1827"/>
      <c r="S10" s="1827"/>
      <c r="T10" s="1827"/>
      <c r="U10" s="1827"/>
      <c r="V10" s="1827"/>
      <c r="W10" s="1827"/>
      <c r="X10" s="1827"/>
      <c r="Y10" s="1827"/>
      <c r="Z10" s="1827"/>
      <c r="AA10" s="1827"/>
      <c r="AB10" s="1827"/>
      <c r="AC10" s="1827"/>
      <c r="AD10" s="1827"/>
      <c r="AE10" s="1827"/>
      <c r="AF10" s="1827"/>
      <c r="AG10" s="1828" t="s">
        <v>261</v>
      </c>
      <c r="AH10" s="1828"/>
      <c r="AI10" s="1828"/>
      <c r="AJ10" s="1828"/>
      <c r="AK10" s="1828"/>
      <c r="AL10" s="1828"/>
      <c r="AM10" s="1828"/>
      <c r="AN10" s="1828"/>
      <c r="AO10" s="1828"/>
      <c r="AP10" s="1828"/>
      <c r="AQ10" s="1828"/>
      <c r="AR10" s="1828"/>
      <c r="AS10" s="1828"/>
      <c r="AT10" s="1828"/>
      <c r="AU10" s="1828"/>
      <c r="AV10" s="1828"/>
      <c r="AW10" s="1828"/>
      <c r="AX10" s="1828" t="s">
        <v>259</v>
      </c>
      <c r="AY10" s="1828"/>
      <c r="AZ10" s="1828"/>
      <c r="BA10" s="1828"/>
      <c r="BB10" s="1828"/>
      <c r="BC10" s="1828"/>
      <c r="BD10" s="1828"/>
      <c r="BE10" s="1828"/>
      <c r="BF10" s="1828"/>
      <c r="BG10" s="1828"/>
      <c r="BH10" s="1828"/>
    </row>
    <row r="11" spans="1:92" ht="11.25" customHeight="1" thickBot="1">
      <c r="A11" s="112"/>
      <c r="B11" s="7"/>
      <c r="C11" s="23"/>
      <c r="D11" s="23"/>
      <c r="E11" s="23"/>
      <c r="F11" s="23"/>
      <c r="G11" s="23"/>
      <c r="H11" s="23"/>
      <c r="I11" s="23"/>
      <c r="J11" s="23"/>
      <c r="K11" s="23"/>
      <c r="L11" s="23"/>
      <c r="M11" s="23"/>
      <c r="N11" s="23"/>
      <c r="O11" s="113"/>
      <c r="P11" s="113"/>
      <c r="Q11" s="113"/>
      <c r="R11" s="113"/>
      <c r="S11" s="113"/>
      <c r="T11" s="113"/>
      <c r="U11" s="113"/>
      <c r="V11" s="23"/>
      <c r="W11" s="23"/>
      <c r="X11" s="113"/>
      <c r="Y11" s="113"/>
      <c r="Z11" s="113"/>
      <c r="AA11" s="113"/>
      <c r="AB11" s="113"/>
      <c r="AC11" s="113"/>
      <c r="AD11" s="113"/>
      <c r="AE11" s="113"/>
      <c r="AF11" s="113"/>
      <c r="AG11" s="113"/>
      <c r="AH11" s="113"/>
      <c r="AI11" s="113"/>
      <c r="AJ11" s="113"/>
      <c r="AK11" s="113"/>
      <c r="AL11" s="113"/>
      <c r="AM11" s="113"/>
      <c r="AN11" s="113"/>
      <c r="AO11" s="113"/>
      <c r="AP11" s="113"/>
      <c r="AQ11" s="113"/>
      <c r="AR11" s="113"/>
      <c r="AS11" s="113"/>
      <c r="AT11" s="113"/>
      <c r="AU11" s="113"/>
      <c r="AV11" s="113"/>
      <c r="AW11" s="113"/>
      <c r="AX11" s="113"/>
      <c r="AY11" s="113"/>
      <c r="AZ11" s="113"/>
      <c r="BA11" s="113"/>
      <c r="BB11" s="113"/>
      <c r="BC11" s="113"/>
      <c r="BD11" s="113"/>
      <c r="BE11" s="113"/>
      <c r="BF11" s="113"/>
      <c r="BG11" s="113"/>
      <c r="BH11" s="91" t="s">
        <v>248</v>
      </c>
      <c r="BI11" s="113"/>
      <c r="BJ11" s="113"/>
      <c r="BK11" s="113"/>
      <c r="BL11" s="113"/>
      <c r="BM11" s="113"/>
      <c r="BN11" s="113"/>
      <c r="BO11" s="113"/>
      <c r="BP11" s="113"/>
      <c r="BQ11" s="113"/>
      <c r="BR11" s="113"/>
      <c r="BS11" s="113"/>
      <c r="BT11" s="113"/>
      <c r="BU11" s="113"/>
      <c r="BV11" s="113"/>
      <c r="BW11" s="113"/>
      <c r="BX11" s="113"/>
      <c r="BY11" s="113"/>
      <c r="BZ11" s="113"/>
      <c r="CA11" s="113"/>
      <c r="CB11" s="113"/>
      <c r="CC11" s="113"/>
      <c r="CD11" s="113"/>
      <c r="CE11" s="113"/>
      <c r="CF11" s="113"/>
      <c r="CG11" s="113"/>
      <c r="CH11" s="113"/>
      <c r="CI11" s="113"/>
      <c r="CJ11" s="113"/>
      <c r="CK11" s="7"/>
    </row>
    <row r="12" spans="1:92" ht="13.5" customHeight="1">
      <c r="B12" s="1809" t="s">
        <v>125</v>
      </c>
      <c r="C12" s="1810"/>
      <c r="D12" s="1813" t="s">
        <v>126</v>
      </c>
      <c r="E12" s="1810"/>
      <c r="F12" s="1810"/>
      <c r="G12" s="2005"/>
      <c r="H12" s="1814" t="s">
        <v>266</v>
      </c>
      <c r="I12" s="1815"/>
      <c r="J12" s="1815"/>
      <c r="K12" s="1815"/>
      <c r="L12" s="1815"/>
      <c r="M12" s="1815"/>
      <c r="N12" s="1815"/>
      <c r="O12" s="1815"/>
      <c r="P12" s="1815"/>
      <c r="Q12" s="1815"/>
      <c r="R12" s="1815"/>
      <c r="S12" s="1815"/>
      <c r="T12" s="1815"/>
      <c r="U12" s="1815"/>
      <c r="V12" s="1815"/>
      <c r="W12" s="1815"/>
      <c r="X12" s="1815"/>
      <c r="Y12" s="1815"/>
      <c r="Z12" s="1815"/>
      <c r="AA12" s="1815"/>
      <c r="AB12" s="1815"/>
      <c r="AC12" s="1815"/>
      <c r="AD12" s="1815"/>
      <c r="AE12" s="1815"/>
      <c r="AF12" s="1815"/>
      <c r="AG12" s="1815"/>
      <c r="AH12" s="1815"/>
      <c r="AI12" s="1815"/>
      <c r="AJ12" s="1815"/>
      <c r="AK12" s="1816"/>
      <c r="AL12" s="1810" t="s">
        <v>143</v>
      </c>
      <c r="AM12" s="1810"/>
      <c r="AN12" s="1810"/>
      <c r="AO12" s="1810"/>
      <c r="AP12" s="1810"/>
      <c r="AQ12" s="1810"/>
      <c r="AR12" s="1810"/>
      <c r="AS12" s="1810"/>
      <c r="AT12" s="1810"/>
      <c r="AU12" s="1810"/>
      <c r="AV12" s="1810"/>
      <c r="AW12" s="1810"/>
      <c r="AX12" s="1810"/>
      <c r="AY12" s="1813" t="s">
        <v>141</v>
      </c>
      <c r="AZ12" s="1813"/>
      <c r="BA12" s="1813"/>
      <c r="BB12" s="1813"/>
      <c r="BC12" s="1820"/>
      <c r="BD12" s="1823" t="s">
        <v>247</v>
      </c>
      <c r="BE12" s="1824"/>
      <c r="BF12" s="1824"/>
      <c r="BG12" s="1824"/>
      <c r="BH12" s="1824"/>
    </row>
    <row r="13" spans="1:92" ht="13.8" thickBot="1">
      <c r="B13" s="1811"/>
      <c r="C13" s="1812"/>
      <c r="D13" s="1812"/>
      <c r="E13" s="1812"/>
      <c r="F13" s="1812"/>
      <c r="G13" s="2006"/>
      <c r="H13" s="1817"/>
      <c r="I13" s="1818"/>
      <c r="J13" s="1818"/>
      <c r="K13" s="1818"/>
      <c r="L13" s="1818"/>
      <c r="M13" s="1818"/>
      <c r="N13" s="1818"/>
      <c r="O13" s="1818"/>
      <c r="P13" s="1818"/>
      <c r="Q13" s="1818"/>
      <c r="R13" s="1818"/>
      <c r="S13" s="1818"/>
      <c r="T13" s="1818"/>
      <c r="U13" s="1818"/>
      <c r="V13" s="1818"/>
      <c r="W13" s="1818"/>
      <c r="X13" s="1818"/>
      <c r="Y13" s="1818"/>
      <c r="Z13" s="1818"/>
      <c r="AA13" s="1818"/>
      <c r="AB13" s="1818"/>
      <c r="AC13" s="1818"/>
      <c r="AD13" s="1818"/>
      <c r="AE13" s="1818"/>
      <c r="AF13" s="1818"/>
      <c r="AG13" s="1818"/>
      <c r="AH13" s="1818"/>
      <c r="AI13" s="1818"/>
      <c r="AJ13" s="1818"/>
      <c r="AK13" s="1819"/>
      <c r="AL13" s="1812"/>
      <c r="AM13" s="1812"/>
      <c r="AN13" s="1812"/>
      <c r="AO13" s="1812"/>
      <c r="AP13" s="1812"/>
      <c r="AQ13" s="1812"/>
      <c r="AR13" s="1812"/>
      <c r="AS13" s="1812"/>
      <c r="AT13" s="1812"/>
      <c r="AU13" s="1812"/>
      <c r="AV13" s="1812"/>
      <c r="AW13" s="1812"/>
      <c r="AX13" s="1812"/>
      <c r="AY13" s="1821"/>
      <c r="AZ13" s="1821"/>
      <c r="BA13" s="1821"/>
      <c r="BB13" s="1821"/>
      <c r="BC13" s="1822"/>
      <c r="BD13" s="1823"/>
      <c r="BE13" s="1824"/>
      <c r="BF13" s="1824"/>
      <c r="BG13" s="1824"/>
      <c r="BH13" s="1824"/>
    </row>
    <row r="14" spans="1:92" ht="36" customHeight="1">
      <c r="B14" s="1997" t="s">
        <v>25</v>
      </c>
      <c r="C14" s="1998"/>
      <c r="D14" s="1999" t="s">
        <v>202</v>
      </c>
      <c r="E14" s="1999"/>
      <c r="F14" s="1999"/>
      <c r="G14" s="2000"/>
      <c r="H14" s="2001" t="s">
        <v>189</v>
      </c>
      <c r="I14" s="2002"/>
      <c r="J14" s="2002"/>
      <c r="K14" s="2002"/>
      <c r="L14" s="2002"/>
      <c r="M14" s="2002"/>
      <c r="N14" s="2002"/>
      <c r="O14" s="2002"/>
      <c r="P14" s="2002"/>
      <c r="Q14" s="2002"/>
      <c r="R14" s="2002"/>
      <c r="S14" s="2002"/>
      <c r="T14" s="2002"/>
      <c r="U14" s="2002"/>
      <c r="V14" s="2002"/>
      <c r="W14" s="2002"/>
      <c r="X14" s="2002"/>
      <c r="Y14" s="2002"/>
      <c r="Z14" s="2002"/>
      <c r="AA14" s="2002"/>
      <c r="AB14" s="2002"/>
      <c r="AC14" s="2002"/>
      <c r="AD14" s="2002"/>
      <c r="AE14" s="2002"/>
      <c r="AF14" s="2002"/>
      <c r="AG14" s="2002"/>
      <c r="AH14" s="2002"/>
      <c r="AI14" s="2002"/>
      <c r="AJ14" s="2002"/>
      <c r="AK14" s="2003"/>
      <c r="AL14" s="1841" t="s">
        <v>234</v>
      </c>
      <c r="AM14" s="1841"/>
      <c r="AN14" s="1841"/>
      <c r="AO14" s="1841"/>
      <c r="AP14" s="1841"/>
      <c r="AQ14" s="1841"/>
      <c r="AR14" s="1841"/>
      <c r="AS14" s="1841"/>
      <c r="AT14" s="1841"/>
      <c r="AU14" s="1841"/>
      <c r="AV14" s="1841"/>
      <c r="AW14" s="1841"/>
      <c r="AX14" s="1841"/>
      <c r="AY14" s="1998" t="s">
        <v>35</v>
      </c>
      <c r="AZ14" s="1998"/>
      <c r="BA14" s="1998"/>
      <c r="BB14" s="1998"/>
      <c r="BC14" s="2004"/>
      <c r="BD14" s="1788" t="s">
        <v>35</v>
      </c>
      <c r="BE14" s="1786"/>
      <c r="BF14" s="1786"/>
      <c r="BG14" s="1786"/>
      <c r="BH14" s="1786"/>
    </row>
    <row r="15" spans="1:92" ht="16.5" customHeight="1">
      <c r="B15" s="1769" t="s">
        <v>134</v>
      </c>
      <c r="C15" s="1770"/>
      <c r="D15" s="1771" t="s">
        <v>178</v>
      </c>
      <c r="E15" s="1771"/>
      <c r="F15" s="1771"/>
      <c r="G15" s="1849"/>
      <c r="H15" s="1772" t="s">
        <v>222</v>
      </c>
      <c r="I15" s="1773"/>
      <c r="J15" s="1773"/>
      <c r="K15" s="1773"/>
      <c r="L15" s="1773"/>
      <c r="M15" s="1773"/>
      <c r="N15" s="1773"/>
      <c r="O15" s="1773"/>
      <c r="P15" s="1773"/>
      <c r="Q15" s="1773"/>
      <c r="R15" s="1773"/>
      <c r="S15" s="1773"/>
      <c r="T15" s="1773"/>
      <c r="U15" s="1773"/>
      <c r="V15" s="1773"/>
      <c r="W15" s="1773"/>
      <c r="X15" s="1773"/>
      <c r="Y15" s="1773"/>
      <c r="Z15" s="1773"/>
      <c r="AA15" s="1773"/>
      <c r="AB15" s="1773"/>
      <c r="AC15" s="1773"/>
      <c r="AD15" s="1773"/>
      <c r="AE15" s="1773"/>
      <c r="AF15" s="1773"/>
      <c r="AG15" s="1773"/>
      <c r="AH15" s="1773"/>
      <c r="AI15" s="1773"/>
      <c r="AJ15" s="1773"/>
      <c r="AK15" s="1774"/>
      <c r="AL15" s="1775" t="s">
        <v>175</v>
      </c>
      <c r="AM15" s="1775"/>
      <c r="AN15" s="1775"/>
      <c r="AO15" s="1775"/>
      <c r="AP15" s="1775"/>
      <c r="AQ15" s="1775"/>
      <c r="AR15" s="1775"/>
      <c r="AS15" s="1775"/>
      <c r="AT15" s="1775"/>
      <c r="AU15" s="1775"/>
      <c r="AV15" s="1775"/>
      <c r="AW15" s="1775"/>
      <c r="AX15" s="1775"/>
      <c r="AY15" s="1776" t="s">
        <v>35</v>
      </c>
      <c r="AZ15" s="1776"/>
      <c r="BA15" s="1776"/>
      <c r="BB15" s="1776"/>
      <c r="BC15" s="1777"/>
      <c r="BD15" s="1778" t="s">
        <v>35</v>
      </c>
      <c r="BE15" s="1776"/>
      <c r="BF15" s="1776"/>
      <c r="BG15" s="1776"/>
      <c r="BH15" s="1776"/>
    </row>
    <row r="16" spans="1:92" ht="16.5" customHeight="1">
      <c r="B16" s="1769" t="s">
        <v>92</v>
      </c>
      <c r="C16" s="1770"/>
      <c r="D16" s="1771" t="s">
        <v>201</v>
      </c>
      <c r="E16" s="1771"/>
      <c r="F16" s="1771"/>
      <c r="G16" s="1849"/>
      <c r="H16" s="1772" t="s">
        <v>190</v>
      </c>
      <c r="I16" s="1773"/>
      <c r="J16" s="1773"/>
      <c r="K16" s="1773"/>
      <c r="L16" s="1773"/>
      <c r="M16" s="1773"/>
      <c r="N16" s="1773"/>
      <c r="O16" s="1773"/>
      <c r="P16" s="1773"/>
      <c r="Q16" s="1773"/>
      <c r="R16" s="1773"/>
      <c r="S16" s="1773"/>
      <c r="T16" s="1773"/>
      <c r="U16" s="1773"/>
      <c r="V16" s="1773"/>
      <c r="W16" s="1773"/>
      <c r="X16" s="1773"/>
      <c r="Y16" s="1773"/>
      <c r="Z16" s="1773"/>
      <c r="AA16" s="1773"/>
      <c r="AB16" s="1773"/>
      <c r="AC16" s="1773"/>
      <c r="AD16" s="1773"/>
      <c r="AE16" s="1773"/>
      <c r="AF16" s="1773"/>
      <c r="AG16" s="1773"/>
      <c r="AH16" s="1773"/>
      <c r="AI16" s="1773"/>
      <c r="AJ16" s="1773"/>
      <c r="AK16" s="1774"/>
      <c r="AL16" s="1775" t="s">
        <v>175</v>
      </c>
      <c r="AM16" s="1775"/>
      <c r="AN16" s="1775"/>
      <c r="AO16" s="1775"/>
      <c r="AP16" s="1775"/>
      <c r="AQ16" s="1775"/>
      <c r="AR16" s="1775"/>
      <c r="AS16" s="1775"/>
      <c r="AT16" s="1775"/>
      <c r="AU16" s="1775"/>
      <c r="AV16" s="1775"/>
      <c r="AW16" s="1775"/>
      <c r="AX16" s="1775"/>
      <c r="AY16" s="1776" t="s">
        <v>35</v>
      </c>
      <c r="AZ16" s="1776"/>
      <c r="BA16" s="1776"/>
      <c r="BB16" s="1776"/>
      <c r="BC16" s="1777"/>
      <c r="BD16" s="1778" t="s">
        <v>35</v>
      </c>
      <c r="BE16" s="1776"/>
      <c r="BF16" s="1776"/>
      <c r="BG16" s="1776"/>
      <c r="BH16" s="1776"/>
    </row>
    <row r="17" spans="2:60" ht="16.5" customHeight="1">
      <c r="B17" s="1769" t="s">
        <v>93</v>
      </c>
      <c r="C17" s="1770"/>
      <c r="D17" s="1771" t="s">
        <v>200</v>
      </c>
      <c r="E17" s="1771"/>
      <c r="F17" s="1771"/>
      <c r="G17" s="1849"/>
      <c r="H17" s="1772" t="s">
        <v>191</v>
      </c>
      <c r="I17" s="1773"/>
      <c r="J17" s="1773"/>
      <c r="K17" s="1773"/>
      <c r="L17" s="1773"/>
      <c r="M17" s="1773"/>
      <c r="N17" s="1773"/>
      <c r="O17" s="1773"/>
      <c r="P17" s="1773"/>
      <c r="Q17" s="1773"/>
      <c r="R17" s="1773"/>
      <c r="S17" s="1773"/>
      <c r="T17" s="1773"/>
      <c r="U17" s="1773"/>
      <c r="V17" s="1773"/>
      <c r="W17" s="1773"/>
      <c r="X17" s="1773"/>
      <c r="Y17" s="1773"/>
      <c r="Z17" s="1773"/>
      <c r="AA17" s="1773"/>
      <c r="AB17" s="1773"/>
      <c r="AC17" s="1773"/>
      <c r="AD17" s="1773"/>
      <c r="AE17" s="1773"/>
      <c r="AF17" s="1773"/>
      <c r="AG17" s="1773"/>
      <c r="AH17" s="1773"/>
      <c r="AI17" s="1773"/>
      <c r="AJ17" s="1773"/>
      <c r="AK17" s="1774"/>
      <c r="AL17" s="1775" t="s">
        <v>175</v>
      </c>
      <c r="AM17" s="1775"/>
      <c r="AN17" s="1775"/>
      <c r="AO17" s="1775"/>
      <c r="AP17" s="1775"/>
      <c r="AQ17" s="1775"/>
      <c r="AR17" s="1775"/>
      <c r="AS17" s="1775"/>
      <c r="AT17" s="1775"/>
      <c r="AU17" s="1775"/>
      <c r="AV17" s="1775"/>
      <c r="AW17" s="1775"/>
      <c r="AX17" s="1775"/>
      <c r="AY17" s="1776" t="s">
        <v>35</v>
      </c>
      <c r="AZ17" s="1776"/>
      <c r="BA17" s="1776"/>
      <c r="BB17" s="1776"/>
      <c r="BC17" s="1777"/>
      <c r="BD17" s="1778" t="s">
        <v>35</v>
      </c>
      <c r="BE17" s="1776"/>
      <c r="BF17" s="1776"/>
      <c r="BG17" s="1776"/>
      <c r="BH17" s="1776"/>
    </row>
    <row r="18" spans="2:60" ht="36" customHeight="1">
      <c r="B18" s="1769" t="s">
        <v>94</v>
      </c>
      <c r="C18" s="1770"/>
      <c r="D18" s="1771" t="s">
        <v>131</v>
      </c>
      <c r="E18" s="1771"/>
      <c r="F18" s="1771"/>
      <c r="G18" s="1849"/>
      <c r="H18" s="1772" t="s">
        <v>278</v>
      </c>
      <c r="I18" s="1773"/>
      <c r="J18" s="1773"/>
      <c r="K18" s="1773"/>
      <c r="L18" s="1773"/>
      <c r="M18" s="1773"/>
      <c r="N18" s="1773"/>
      <c r="O18" s="1773"/>
      <c r="P18" s="1773"/>
      <c r="Q18" s="1773"/>
      <c r="R18" s="1773"/>
      <c r="S18" s="1773"/>
      <c r="T18" s="1773"/>
      <c r="U18" s="1773"/>
      <c r="V18" s="1773"/>
      <c r="W18" s="1773"/>
      <c r="X18" s="1773"/>
      <c r="Y18" s="1773"/>
      <c r="Z18" s="1773"/>
      <c r="AA18" s="1773"/>
      <c r="AB18" s="1773"/>
      <c r="AC18" s="1773"/>
      <c r="AD18" s="1773"/>
      <c r="AE18" s="1773"/>
      <c r="AF18" s="1773"/>
      <c r="AG18" s="1773"/>
      <c r="AH18" s="1773"/>
      <c r="AI18" s="1773"/>
      <c r="AJ18" s="1773"/>
      <c r="AK18" s="1774"/>
      <c r="AL18" s="1775" t="s">
        <v>181</v>
      </c>
      <c r="AM18" s="1775"/>
      <c r="AN18" s="1775"/>
      <c r="AO18" s="1775"/>
      <c r="AP18" s="1775"/>
      <c r="AQ18" s="1775"/>
      <c r="AR18" s="1775"/>
      <c r="AS18" s="1775"/>
      <c r="AT18" s="1775"/>
      <c r="AU18" s="1775"/>
      <c r="AV18" s="1775"/>
      <c r="AW18" s="1775"/>
      <c r="AX18" s="1775"/>
      <c r="AY18" s="1776" t="s">
        <v>35</v>
      </c>
      <c r="AZ18" s="1776"/>
      <c r="BA18" s="1776"/>
      <c r="BB18" s="1776"/>
      <c r="BC18" s="1777"/>
      <c r="BD18" s="1778" t="s">
        <v>35</v>
      </c>
      <c r="BE18" s="1776"/>
      <c r="BF18" s="1776"/>
      <c r="BG18" s="1776"/>
      <c r="BH18" s="1776"/>
    </row>
    <row r="19" spans="2:60" ht="25.5" customHeight="1">
      <c r="B19" s="1769" t="s">
        <v>95</v>
      </c>
      <c r="C19" s="1770"/>
      <c r="D19" s="1771" t="s">
        <v>135</v>
      </c>
      <c r="E19" s="1771"/>
      <c r="F19" s="1771"/>
      <c r="G19" s="1849"/>
      <c r="H19" s="1772" t="s">
        <v>276</v>
      </c>
      <c r="I19" s="1773"/>
      <c r="J19" s="1773"/>
      <c r="K19" s="1773"/>
      <c r="L19" s="1773"/>
      <c r="M19" s="1773"/>
      <c r="N19" s="1773"/>
      <c r="O19" s="1773"/>
      <c r="P19" s="1773"/>
      <c r="Q19" s="1773"/>
      <c r="R19" s="1773"/>
      <c r="S19" s="1773"/>
      <c r="T19" s="1773"/>
      <c r="U19" s="1773"/>
      <c r="V19" s="1773"/>
      <c r="W19" s="1773"/>
      <c r="X19" s="1773"/>
      <c r="Y19" s="1773"/>
      <c r="Z19" s="1773"/>
      <c r="AA19" s="1773"/>
      <c r="AB19" s="1773"/>
      <c r="AC19" s="1773"/>
      <c r="AD19" s="1773"/>
      <c r="AE19" s="1773"/>
      <c r="AF19" s="1773"/>
      <c r="AG19" s="1773"/>
      <c r="AH19" s="1773"/>
      <c r="AI19" s="1773"/>
      <c r="AJ19" s="1773"/>
      <c r="AK19" s="1774"/>
      <c r="AL19" s="1775" t="s">
        <v>176</v>
      </c>
      <c r="AM19" s="1775"/>
      <c r="AN19" s="1775"/>
      <c r="AO19" s="1775"/>
      <c r="AP19" s="1775"/>
      <c r="AQ19" s="1775"/>
      <c r="AR19" s="1775"/>
      <c r="AS19" s="1775"/>
      <c r="AT19" s="1775"/>
      <c r="AU19" s="1775"/>
      <c r="AV19" s="1775"/>
      <c r="AW19" s="1775"/>
      <c r="AX19" s="1775"/>
      <c r="AY19" s="1776" t="s">
        <v>35</v>
      </c>
      <c r="AZ19" s="1776"/>
      <c r="BA19" s="1776"/>
      <c r="BB19" s="1776"/>
      <c r="BC19" s="1777"/>
      <c r="BD19" s="1778" t="s">
        <v>35</v>
      </c>
      <c r="BE19" s="1776"/>
      <c r="BF19" s="1776"/>
      <c r="BG19" s="1776"/>
      <c r="BH19" s="1776"/>
    </row>
    <row r="20" spans="2:60" ht="16.5" customHeight="1">
      <c r="B20" s="1769" t="s">
        <v>98</v>
      </c>
      <c r="C20" s="1770"/>
      <c r="D20" s="1771" t="s">
        <v>178</v>
      </c>
      <c r="E20" s="1771"/>
      <c r="F20" s="1771"/>
      <c r="G20" s="1849"/>
      <c r="H20" s="1772" t="s">
        <v>239</v>
      </c>
      <c r="I20" s="1773"/>
      <c r="J20" s="1773"/>
      <c r="K20" s="1773"/>
      <c r="L20" s="1773"/>
      <c r="M20" s="1773"/>
      <c r="N20" s="1773"/>
      <c r="O20" s="1773"/>
      <c r="P20" s="1773"/>
      <c r="Q20" s="1773"/>
      <c r="R20" s="1773"/>
      <c r="S20" s="1773"/>
      <c r="T20" s="1773"/>
      <c r="U20" s="1773"/>
      <c r="V20" s="1773"/>
      <c r="W20" s="1773"/>
      <c r="X20" s="1773"/>
      <c r="Y20" s="1773"/>
      <c r="Z20" s="1773"/>
      <c r="AA20" s="1773"/>
      <c r="AB20" s="1773"/>
      <c r="AC20" s="1773"/>
      <c r="AD20" s="1773"/>
      <c r="AE20" s="1773"/>
      <c r="AF20" s="1773"/>
      <c r="AG20" s="1773"/>
      <c r="AH20" s="1773"/>
      <c r="AI20" s="1773"/>
      <c r="AJ20" s="1773"/>
      <c r="AK20" s="1774"/>
      <c r="AL20" s="1775" t="s">
        <v>175</v>
      </c>
      <c r="AM20" s="1775"/>
      <c r="AN20" s="1775"/>
      <c r="AO20" s="1775"/>
      <c r="AP20" s="1775"/>
      <c r="AQ20" s="1775"/>
      <c r="AR20" s="1775"/>
      <c r="AS20" s="1775"/>
      <c r="AT20" s="1775"/>
      <c r="AU20" s="1775"/>
      <c r="AV20" s="1775"/>
      <c r="AW20" s="1775"/>
      <c r="AX20" s="1775"/>
      <c r="AY20" s="1776" t="s">
        <v>35</v>
      </c>
      <c r="AZ20" s="1776"/>
      <c r="BA20" s="1776"/>
      <c r="BB20" s="1776"/>
      <c r="BC20" s="1777"/>
      <c r="BD20" s="1778" t="s">
        <v>35</v>
      </c>
      <c r="BE20" s="1776"/>
      <c r="BF20" s="1776"/>
      <c r="BG20" s="1776"/>
      <c r="BH20" s="1776"/>
    </row>
    <row r="21" spans="2:60" ht="28.5" customHeight="1">
      <c r="B21" s="1759" t="s">
        <v>99</v>
      </c>
      <c r="C21" s="1760"/>
      <c r="D21" s="1761" t="s">
        <v>178</v>
      </c>
      <c r="E21" s="1761"/>
      <c r="F21" s="1761"/>
      <c r="G21" s="1995"/>
      <c r="H21" s="1789" t="s">
        <v>240</v>
      </c>
      <c r="I21" s="1790"/>
      <c r="J21" s="1790"/>
      <c r="K21" s="1790"/>
      <c r="L21" s="1790"/>
      <c r="M21" s="1790"/>
      <c r="N21" s="1790"/>
      <c r="O21" s="1790"/>
      <c r="P21" s="1790"/>
      <c r="Q21" s="1790"/>
      <c r="R21" s="1790"/>
      <c r="S21" s="1790"/>
      <c r="T21" s="1790"/>
      <c r="U21" s="1790"/>
      <c r="V21" s="1790"/>
      <c r="W21" s="1790"/>
      <c r="X21" s="1790"/>
      <c r="Y21" s="1790"/>
      <c r="Z21" s="1790"/>
      <c r="AA21" s="1790"/>
      <c r="AB21" s="1790"/>
      <c r="AC21" s="1790"/>
      <c r="AD21" s="1790"/>
      <c r="AE21" s="1790"/>
      <c r="AF21" s="1790"/>
      <c r="AG21" s="1790"/>
      <c r="AH21" s="1790"/>
      <c r="AI21" s="1790"/>
      <c r="AJ21" s="1790"/>
      <c r="AK21" s="1791"/>
      <c r="AL21" s="1765" t="s">
        <v>216</v>
      </c>
      <c r="AM21" s="1765"/>
      <c r="AN21" s="1765"/>
      <c r="AO21" s="1765"/>
      <c r="AP21" s="1765"/>
      <c r="AQ21" s="1765"/>
      <c r="AR21" s="1765"/>
      <c r="AS21" s="1765"/>
      <c r="AT21" s="1765"/>
      <c r="AU21" s="1765"/>
      <c r="AV21" s="1765"/>
      <c r="AW21" s="1765"/>
      <c r="AX21" s="1765"/>
      <c r="AY21" s="1766" t="s">
        <v>35</v>
      </c>
      <c r="AZ21" s="1766"/>
      <c r="BA21" s="1766"/>
      <c r="BB21" s="1766"/>
      <c r="BC21" s="1767"/>
      <c r="BD21" s="1759" t="s">
        <v>35</v>
      </c>
      <c r="BE21" s="1766"/>
      <c r="BF21" s="1766"/>
      <c r="BG21" s="1766"/>
      <c r="BH21" s="1766"/>
    </row>
    <row r="22" spans="2:60" ht="16.5" customHeight="1">
      <c r="B22" s="1779" t="s">
        <v>100</v>
      </c>
      <c r="C22" s="1780"/>
      <c r="D22" s="1781" t="s">
        <v>178</v>
      </c>
      <c r="E22" s="1781"/>
      <c r="F22" s="1781"/>
      <c r="G22" s="1996"/>
      <c r="H22" s="1782" t="s">
        <v>192</v>
      </c>
      <c r="I22" s="1783"/>
      <c r="J22" s="1783"/>
      <c r="K22" s="1783"/>
      <c r="L22" s="1783"/>
      <c r="M22" s="1783"/>
      <c r="N22" s="1783"/>
      <c r="O22" s="1783"/>
      <c r="P22" s="1783"/>
      <c r="Q22" s="1783"/>
      <c r="R22" s="1783"/>
      <c r="S22" s="1783"/>
      <c r="T22" s="1783"/>
      <c r="U22" s="1783"/>
      <c r="V22" s="1783"/>
      <c r="W22" s="1783"/>
      <c r="X22" s="1783"/>
      <c r="Y22" s="1783"/>
      <c r="Z22" s="1783"/>
      <c r="AA22" s="1783"/>
      <c r="AB22" s="1783"/>
      <c r="AC22" s="1783"/>
      <c r="AD22" s="1783"/>
      <c r="AE22" s="1783"/>
      <c r="AF22" s="1783"/>
      <c r="AG22" s="1783"/>
      <c r="AH22" s="1783"/>
      <c r="AI22" s="1783"/>
      <c r="AJ22" s="1783"/>
      <c r="AK22" s="1784"/>
      <c r="AL22" s="1785" t="s">
        <v>175</v>
      </c>
      <c r="AM22" s="1785"/>
      <c r="AN22" s="1785"/>
      <c r="AO22" s="1785"/>
      <c r="AP22" s="1785"/>
      <c r="AQ22" s="1785"/>
      <c r="AR22" s="1785"/>
      <c r="AS22" s="1785"/>
      <c r="AT22" s="1785"/>
      <c r="AU22" s="1785"/>
      <c r="AV22" s="1785"/>
      <c r="AW22" s="1785"/>
      <c r="AX22" s="1785"/>
      <c r="AY22" s="1786" t="s">
        <v>35</v>
      </c>
      <c r="AZ22" s="1786"/>
      <c r="BA22" s="1786"/>
      <c r="BB22" s="1786"/>
      <c r="BC22" s="1787"/>
      <c r="BD22" s="1788" t="s">
        <v>35</v>
      </c>
      <c r="BE22" s="1786"/>
      <c r="BF22" s="1786"/>
      <c r="BG22" s="1786"/>
      <c r="BH22" s="1786"/>
    </row>
    <row r="23" spans="2:60" ht="28.5" customHeight="1">
      <c r="B23" s="1759" t="s">
        <v>101</v>
      </c>
      <c r="C23" s="1760"/>
      <c r="D23" s="1761" t="s">
        <v>178</v>
      </c>
      <c r="E23" s="1761"/>
      <c r="F23" s="1761"/>
      <c r="G23" s="1995"/>
      <c r="H23" s="1789" t="s">
        <v>193</v>
      </c>
      <c r="I23" s="1790"/>
      <c r="J23" s="1790"/>
      <c r="K23" s="1790"/>
      <c r="L23" s="1790"/>
      <c r="M23" s="1790"/>
      <c r="N23" s="1790"/>
      <c r="O23" s="1790"/>
      <c r="P23" s="1790"/>
      <c r="Q23" s="1790"/>
      <c r="R23" s="1790"/>
      <c r="S23" s="1790"/>
      <c r="T23" s="1790"/>
      <c r="U23" s="1790"/>
      <c r="V23" s="1790"/>
      <c r="W23" s="1790"/>
      <c r="X23" s="1790"/>
      <c r="Y23" s="1790"/>
      <c r="Z23" s="1790"/>
      <c r="AA23" s="1790"/>
      <c r="AB23" s="1790"/>
      <c r="AC23" s="1790"/>
      <c r="AD23" s="1790"/>
      <c r="AE23" s="1790"/>
      <c r="AF23" s="1790"/>
      <c r="AG23" s="1790"/>
      <c r="AH23" s="1790"/>
      <c r="AI23" s="1790"/>
      <c r="AJ23" s="1790"/>
      <c r="AK23" s="1791"/>
      <c r="AL23" s="1765" t="s">
        <v>175</v>
      </c>
      <c r="AM23" s="1765"/>
      <c r="AN23" s="1765"/>
      <c r="AO23" s="1765"/>
      <c r="AP23" s="1765"/>
      <c r="AQ23" s="1765"/>
      <c r="AR23" s="1765"/>
      <c r="AS23" s="1765"/>
      <c r="AT23" s="1765"/>
      <c r="AU23" s="1765"/>
      <c r="AV23" s="1765"/>
      <c r="AW23" s="1765"/>
      <c r="AX23" s="1765"/>
      <c r="AY23" s="1766" t="s">
        <v>35</v>
      </c>
      <c r="AZ23" s="1766"/>
      <c r="BA23" s="1766"/>
      <c r="BB23" s="1766"/>
      <c r="BC23" s="1767"/>
      <c r="BD23" s="1759" t="s">
        <v>35</v>
      </c>
      <c r="BE23" s="1766"/>
      <c r="BF23" s="1766"/>
      <c r="BG23" s="1766"/>
      <c r="BH23" s="1766"/>
    </row>
    <row r="24" spans="2:60" ht="16.5" customHeight="1">
      <c r="B24" s="1779" t="s">
        <v>102</v>
      </c>
      <c r="C24" s="1780"/>
      <c r="D24" s="1667" t="s">
        <v>296</v>
      </c>
      <c r="E24" s="1667"/>
      <c r="F24" s="1667"/>
      <c r="G24" s="1901"/>
      <c r="H24" s="1782" t="s">
        <v>194</v>
      </c>
      <c r="I24" s="1783"/>
      <c r="J24" s="1783"/>
      <c r="K24" s="1783"/>
      <c r="L24" s="1783"/>
      <c r="M24" s="1783"/>
      <c r="N24" s="1783"/>
      <c r="O24" s="1783"/>
      <c r="P24" s="1783"/>
      <c r="Q24" s="1783"/>
      <c r="R24" s="1783"/>
      <c r="S24" s="1783"/>
      <c r="T24" s="1783"/>
      <c r="U24" s="1783"/>
      <c r="V24" s="1783"/>
      <c r="W24" s="1783"/>
      <c r="X24" s="1783"/>
      <c r="Y24" s="1783"/>
      <c r="Z24" s="1783"/>
      <c r="AA24" s="1783"/>
      <c r="AB24" s="1783"/>
      <c r="AC24" s="1783"/>
      <c r="AD24" s="1783"/>
      <c r="AE24" s="1783"/>
      <c r="AF24" s="1783"/>
      <c r="AG24" s="1783"/>
      <c r="AH24" s="1783"/>
      <c r="AI24" s="1783"/>
      <c r="AJ24" s="1783"/>
      <c r="AK24" s="1784"/>
      <c r="AL24" s="1785" t="s">
        <v>175</v>
      </c>
      <c r="AM24" s="1785"/>
      <c r="AN24" s="1785"/>
      <c r="AO24" s="1785"/>
      <c r="AP24" s="1785"/>
      <c r="AQ24" s="1785"/>
      <c r="AR24" s="1785"/>
      <c r="AS24" s="1785"/>
      <c r="AT24" s="1785"/>
      <c r="AU24" s="1785"/>
      <c r="AV24" s="1785"/>
      <c r="AW24" s="1785"/>
      <c r="AX24" s="1785"/>
      <c r="AY24" s="1786" t="s">
        <v>35</v>
      </c>
      <c r="AZ24" s="1786"/>
      <c r="BA24" s="1786"/>
      <c r="BB24" s="1786"/>
      <c r="BC24" s="1787"/>
      <c r="BD24" s="1788" t="s">
        <v>35</v>
      </c>
      <c r="BE24" s="1786"/>
      <c r="BF24" s="1786"/>
      <c r="BG24" s="1786"/>
      <c r="BH24" s="1786"/>
    </row>
    <row r="25" spans="2:60" ht="16.5" customHeight="1">
      <c r="B25" s="1759" t="s">
        <v>103</v>
      </c>
      <c r="C25" s="1760"/>
      <c r="D25" s="1761" t="s">
        <v>178</v>
      </c>
      <c r="E25" s="1761"/>
      <c r="F25" s="1761"/>
      <c r="G25" s="1995"/>
      <c r="H25" s="1789" t="s">
        <v>220</v>
      </c>
      <c r="I25" s="1790"/>
      <c r="J25" s="1790"/>
      <c r="K25" s="1790"/>
      <c r="L25" s="1790"/>
      <c r="M25" s="1790"/>
      <c r="N25" s="1790"/>
      <c r="O25" s="1790"/>
      <c r="P25" s="1790"/>
      <c r="Q25" s="1790"/>
      <c r="R25" s="1790"/>
      <c r="S25" s="1790"/>
      <c r="T25" s="1790"/>
      <c r="U25" s="1790"/>
      <c r="V25" s="1790"/>
      <c r="W25" s="1790"/>
      <c r="X25" s="1790"/>
      <c r="Y25" s="1790"/>
      <c r="Z25" s="1790"/>
      <c r="AA25" s="1790"/>
      <c r="AB25" s="1790"/>
      <c r="AC25" s="1790"/>
      <c r="AD25" s="1790"/>
      <c r="AE25" s="1790"/>
      <c r="AF25" s="1790"/>
      <c r="AG25" s="1790"/>
      <c r="AH25" s="1790"/>
      <c r="AI25" s="1790"/>
      <c r="AJ25" s="1790"/>
      <c r="AK25" s="1791"/>
      <c r="AL25" s="1765" t="s">
        <v>217</v>
      </c>
      <c r="AM25" s="1765"/>
      <c r="AN25" s="1765"/>
      <c r="AO25" s="1765"/>
      <c r="AP25" s="1765"/>
      <c r="AQ25" s="1765"/>
      <c r="AR25" s="1765"/>
      <c r="AS25" s="1765"/>
      <c r="AT25" s="1765"/>
      <c r="AU25" s="1765"/>
      <c r="AV25" s="1765"/>
      <c r="AW25" s="1765"/>
      <c r="AX25" s="1765"/>
      <c r="AY25" s="1766" t="s">
        <v>35</v>
      </c>
      <c r="AZ25" s="1766"/>
      <c r="BA25" s="1766"/>
      <c r="BB25" s="1766"/>
      <c r="BC25" s="1767"/>
      <c r="BD25" s="1759" t="s">
        <v>35</v>
      </c>
      <c r="BE25" s="1766"/>
      <c r="BF25" s="1766"/>
      <c r="BG25" s="1766"/>
      <c r="BH25" s="1766"/>
    </row>
    <row r="26" spans="2:60" ht="16.5" customHeight="1">
      <c r="B26" s="1779" t="s">
        <v>104</v>
      </c>
      <c r="C26" s="1780"/>
      <c r="D26" s="1781" t="s">
        <v>178</v>
      </c>
      <c r="E26" s="1781"/>
      <c r="F26" s="1781"/>
      <c r="G26" s="1996"/>
      <c r="H26" s="1782" t="s">
        <v>195</v>
      </c>
      <c r="I26" s="1783"/>
      <c r="J26" s="1783"/>
      <c r="K26" s="1783"/>
      <c r="L26" s="1783"/>
      <c r="M26" s="1783"/>
      <c r="N26" s="1783"/>
      <c r="O26" s="1783"/>
      <c r="P26" s="1783"/>
      <c r="Q26" s="1783"/>
      <c r="R26" s="1783"/>
      <c r="S26" s="1783"/>
      <c r="T26" s="1783"/>
      <c r="U26" s="1783"/>
      <c r="V26" s="1783"/>
      <c r="W26" s="1783"/>
      <c r="X26" s="1783"/>
      <c r="Y26" s="1783"/>
      <c r="Z26" s="1783"/>
      <c r="AA26" s="1783"/>
      <c r="AB26" s="1783"/>
      <c r="AC26" s="1783"/>
      <c r="AD26" s="1783"/>
      <c r="AE26" s="1783"/>
      <c r="AF26" s="1783"/>
      <c r="AG26" s="1783"/>
      <c r="AH26" s="1783"/>
      <c r="AI26" s="1783"/>
      <c r="AJ26" s="1783"/>
      <c r="AK26" s="1784"/>
      <c r="AL26" s="1785" t="s">
        <v>175</v>
      </c>
      <c r="AM26" s="1785"/>
      <c r="AN26" s="1785"/>
      <c r="AO26" s="1785"/>
      <c r="AP26" s="1785"/>
      <c r="AQ26" s="1785"/>
      <c r="AR26" s="1785"/>
      <c r="AS26" s="1785"/>
      <c r="AT26" s="1785"/>
      <c r="AU26" s="1785"/>
      <c r="AV26" s="1785"/>
      <c r="AW26" s="1785"/>
      <c r="AX26" s="1785"/>
      <c r="AY26" s="1786" t="s">
        <v>35</v>
      </c>
      <c r="AZ26" s="1786"/>
      <c r="BA26" s="1786"/>
      <c r="BB26" s="1786"/>
      <c r="BC26" s="1787"/>
      <c r="BD26" s="1788" t="s">
        <v>35</v>
      </c>
      <c r="BE26" s="1786"/>
      <c r="BF26" s="1786"/>
      <c r="BG26" s="1786"/>
      <c r="BH26" s="1786"/>
    </row>
    <row r="27" spans="2:60" ht="28.5" customHeight="1">
      <c r="B27" s="1759" t="s">
        <v>105</v>
      </c>
      <c r="C27" s="1760"/>
      <c r="D27" s="1761" t="s">
        <v>178</v>
      </c>
      <c r="E27" s="1761"/>
      <c r="F27" s="1761"/>
      <c r="G27" s="1995"/>
      <c r="H27" s="1789" t="s">
        <v>221</v>
      </c>
      <c r="I27" s="1790"/>
      <c r="J27" s="1790"/>
      <c r="K27" s="1790"/>
      <c r="L27" s="1790"/>
      <c r="M27" s="1790"/>
      <c r="N27" s="1790"/>
      <c r="O27" s="1790"/>
      <c r="P27" s="1790"/>
      <c r="Q27" s="1790"/>
      <c r="R27" s="1790"/>
      <c r="S27" s="1790"/>
      <c r="T27" s="1790"/>
      <c r="U27" s="1790"/>
      <c r="V27" s="1790"/>
      <c r="W27" s="1790"/>
      <c r="X27" s="1790"/>
      <c r="Y27" s="1790"/>
      <c r="Z27" s="1790"/>
      <c r="AA27" s="1790"/>
      <c r="AB27" s="1790"/>
      <c r="AC27" s="1790"/>
      <c r="AD27" s="1790"/>
      <c r="AE27" s="1790"/>
      <c r="AF27" s="1790"/>
      <c r="AG27" s="1790"/>
      <c r="AH27" s="1790"/>
      <c r="AI27" s="1790"/>
      <c r="AJ27" s="1790"/>
      <c r="AK27" s="1791"/>
      <c r="AL27" s="1765" t="s">
        <v>160</v>
      </c>
      <c r="AM27" s="1765"/>
      <c r="AN27" s="1765"/>
      <c r="AO27" s="1765"/>
      <c r="AP27" s="1765"/>
      <c r="AQ27" s="1765"/>
      <c r="AR27" s="1765"/>
      <c r="AS27" s="1765"/>
      <c r="AT27" s="1765"/>
      <c r="AU27" s="1765"/>
      <c r="AV27" s="1765"/>
      <c r="AW27" s="1765"/>
      <c r="AX27" s="1765"/>
      <c r="AY27" s="1766" t="s">
        <v>35</v>
      </c>
      <c r="AZ27" s="1766"/>
      <c r="BA27" s="1766"/>
      <c r="BB27" s="1766"/>
      <c r="BC27" s="1767"/>
      <c r="BD27" s="1759" t="s">
        <v>35</v>
      </c>
      <c r="BE27" s="1766"/>
      <c r="BF27" s="1766"/>
      <c r="BG27" s="1766"/>
      <c r="BH27" s="1766"/>
    </row>
    <row r="28" spans="2:60" ht="16.5" customHeight="1">
      <c r="B28" s="1971" t="s">
        <v>106</v>
      </c>
      <c r="C28" s="1972"/>
      <c r="D28" s="1973" t="s">
        <v>130</v>
      </c>
      <c r="E28" s="1973"/>
      <c r="F28" s="1973"/>
      <c r="G28" s="1991"/>
      <c r="H28" s="1992" t="s">
        <v>80</v>
      </c>
      <c r="I28" s="1993"/>
      <c r="J28" s="1993"/>
      <c r="K28" s="1993"/>
      <c r="L28" s="1993"/>
      <c r="M28" s="1993"/>
      <c r="N28" s="1993"/>
      <c r="O28" s="1993"/>
      <c r="P28" s="1993"/>
      <c r="Q28" s="1993"/>
      <c r="R28" s="1993"/>
      <c r="S28" s="1993"/>
      <c r="T28" s="1993"/>
      <c r="U28" s="1993"/>
      <c r="V28" s="1993"/>
      <c r="W28" s="1993"/>
      <c r="X28" s="1993"/>
      <c r="Y28" s="1993"/>
      <c r="Z28" s="1993"/>
      <c r="AA28" s="1993"/>
      <c r="AB28" s="1993"/>
      <c r="AC28" s="1993"/>
      <c r="AD28" s="1993"/>
      <c r="AE28" s="1993"/>
      <c r="AF28" s="1993"/>
      <c r="AG28" s="1993"/>
      <c r="AH28" s="1993"/>
      <c r="AI28" s="1993"/>
      <c r="AJ28" s="1993"/>
      <c r="AK28" s="1994"/>
      <c r="AL28" s="1977" t="s">
        <v>218</v>
      </c>
      <c r="AM28" s="1977"/>
      <c r="AN28" s="1977"/>
      <c r="AO28" s="1977"/>
      <c r="AP28" s="1977"/>
      <c r="AQ28" s="1977"/>
      <c r="AR28" s="1977"/>
      <c r="AS28" s="1977"/>
      <c r="AT28" s="1977"/>
      <c r="AU28" s="1977"/>
      <c r="AV28" s="1977"/>
      <c r="AW28" s="1977"/>
      <c r="AX28" s="1977"/>
      <c r="AY28" s="1978" t="s">
        <v>35</v>
      </c>
      <c r="AZ28" s="1978"/>
      <c r="BA28" s="1978"/>
      <c r="BB28" s="1978"/>
      <c r="BC28" s="1979"/>
      <c r="BD28" s="1980" t="s">
        <v>35</v>
      </c>
      <c r="BE28" s="1978"/>
      <c r="BF28" s="1978"/>
      <c r="BG28" s="1978"/>
      <c r="BH28" s="1978"/>
    </row>
    <row r="29" spans="2:60" ht="16.5" customHeight="1">
      <c r="B29" s="1960" t="s">
        <v>107</v>
      </c>
      <c r="C29" s="1961"/>
      <c r="D29" s="1962" t="s">
        <v>139</v>
      </c>
      <c r="E29" s="1962"/>
      <c r="F29" s="1962"/>
      <c r="G29" s="1963"/>
      <c r="H29" s="1964" t="s">
        <v>81</v>
      </c>
      <c r="I29" s="1965"/>
      <c r="J29" s="1965"/>
      <c r="K29" s="1965"/>
      <c r="L29" s="1965"/>
      <c r="M29" s="1965"/>
      <c r="N29" s="1965"/>
      <c r="O29" s="1965"/>
      <c r="P29" s="1965"/>
      <c r="Q29" s="1965"/>
      <c r="R29" s="1965"/>
      <c r="S29" s="1965"/>
      <c r="T29" s="1965"/>
      <c r="U29" s="1965"/>
      <c r="V29" s="1965"/>
      <c r="W29" s="1965"/>
      <c r="X29" s="1965"/>
      <c r="Y29" s="1965"/>
      <c r="Z29" s="1965"/>
      <c r="AA29" s="1965"/>
      <c r="AB29" s="1965"/>
      <c r="AC29" s="1965"/>
      <c r="AD29" s="1965"/>
      <c r="AE29" s="1965"/>
      <c r="AF29" s="1965"/>
      <c r="AG29" s="1965"/>
      <c r="AH29" s="1965"/>
      <c r="AI29" s="1965"/>
      <c r="AJ29" s="1965"/>
      <c r="AK29" s="1966"/>
      <c r="AL29" s="1967" t="s">
        <v>218</v>
      </c>
      <c r="AM29" s="1967"/>
      <c r="AN29" s="1967"/>
      <c r="AO29" s="1967"/>
      <c r="AP29" s="1967"/>
      <c r="AQ29" s="1967"/>
      <c r="AR29" s="1967"/>
      <c r="AS29" s="1967"/>
      <c r="AT29" s="1967"/>
      <c r="AU29" s="1967"/>
      <c r="AV29" s="1967"/>
      <c r="AW29" s="1967"/>
      <c r="AX29" s="1967"/>
      <c r="AY29" s="1968" t="s">
        <v>35</v>
      </c>
      <c r="AZ29" s="1968"/>
      <c r="BA29" s="1968"/>
      <c r="BB29" s="1968"/>
      <c r="BC29" s="1969"/>
      <c r="BD29" s="1970" t="s">
        <v>35</v>
      </c>
      <c r="BE29" s="1968"/>
      <c r="BF29" s="1968"/>
      <c r="BG29" s="1968"/>
      <c r="BH29" s="1968"/>
    </row>
    <row r="30" spans="2:60" ht="28.5" customHeight="1">
      <c r="B30" s="1981" t="s">
        <v>209</v>
      </c>
      <c r="C30" s="1982"/>
      <c r="D30" s="1983" t="s">
        <v>178</v>
      </c>
      <c r="E30" s="1983"/>
      <c r="F30" s="1983"/>
      <c r="G30" s="1983"/>
      <c r="H30" s="1984" t="s">
        <v>196</v>
      </c>
      <c r="I30" s="1985"/>
      <c r="J30" s="1985"/>
      <c r="K30" s="1985"/>
      <c r="L30" s="1985"/>
      <c r="M30" s="1985"/>
      <c r="N30" s="1985"/>
      <c r="O30" s="1985"/>
      <c r="P30" s="1985"/>
      <c r="Q30" s="1985"/>
      <c r="R30" s="1985"/>
      <c r="S30" s="1985"/>
      <c r="T30" s="1985"/>
      <c r="U30" s="1985"/>
      <c r="V30" s="1985"/>
      <c r="W30" s="1985"/>
      <c r="X30" s="1985"/>
      <c r="Y30" s="1985"/>
      <c r="Z30" s="1985"/>
      <c r="AA30" s="1985"/>
      <c r="AB30" s="1985"/>
      <c r="AC30" s="1985"/>
      <c r="AD30" s="1985"/>
      <c r="AE30" s="1985"/>
      <c r="AF30" s="1985"/>
      <c r="AG30" s="1985"/>
      <c r="AH30" s="1985"/>
      <c r="AI30" s="1985"/>
      <c r="AJ30" s="1985"/>
      <c r="AK30" s="1986"/>
      <c r="AL30" s="1987" t="s">
        <v>218</v>
      </c>
      <c r="AM30" s="1987"/>
      <c r="AN30" s="1987"/>
      <c r="AO30" s="1987"/>
      <c r="AP30" s="1987"/>
      <c r="AQ30" s="1987"/>
      <c r="AR30" s="1987"/>
      <c r="AS30" s="1987"/>
      <c r="AT30" s="1987"/>
      <c r="AU30" s="1987"/>
      <c r="AV30" s="1987"/>
      <c r="AW30" s="1987"/>
      <c r="AX30" s="1987"/>
      <c r="AY30" s="1988" t="s">
        <v>35</v>
      </c>
      <c r="AZ30" s="1988"/>
      <c r="BA30" s="1988"/>
      <c r="BB30" s="1988"/>
      <c r="BC30" s="1989"/>
      <c r="BD30" s="1990" t="s">
        <v>35</v>
      </c>
      <c r="BE30" s="1988"/>
      <c r="BF30" s="1988"/>
      <c r="BG30" s="1988"/>
      <c r="BH30" s="1988"/>
    </row>
    <row r="31" spans="2:60" ht="51" customHeight="1">
      <c r="B31" s="1971"/>
      <c r="C31" s="1972"/>
      <c r="D31" s="1973"/>
      <c r="E31" s="1973"/>
      <c r="F31" s="1973"/>
      <c r="G31" s="1973"/>
      <c r="H31" s="1974" t="s">
        <v>224</v>
      </c>
      <c r="I31" s="1975"/>
      <c r="J31" s="1975"/>
      <c r="K31" s="1975"/>
      <c r="L31" s="1975"/>
      <c r="M31" s="1975"/>
      <c r="N31" s="1975"/>
      <c r="O31" s="1975"/>
      <c r="P31" s="1975"/>
      <c r="Q31" s="1975"/>
      <c r="R31" s="1975"/>
      <c r="S31" s="1975"/>
      <c r="T31" s="1975"/>
      <c r="U31" s="1975"/>
      <c r="V31" s="1975"/>
      <c r="W31" s="1975"/>
      <c r="X31" s="1975"/>
      <c r="Y31" s="1975"/>
      <c r="Z31" s="1975"/>
      <c r="AA31" s="1975"/>
      <c r="AB31" s="1975"/>
      <c r="AC31" s="1975"/>
      <c r="AD31" s="1975"/>
      <c r="AE31" s="1975"/>
      <c r="AF31" s="1975"/>
      <c r="AG31" s="1975"/>
      <c r="AH31" s="1975"/>
      <c r="AI31" s="1975"/>
      <c r="AJ31" s="1975"/>
      <c r="AK31" s="1976"/>
      <c r="AL31" s="1977"/>
      <c r="AM31" s="1977"/>
      <c r="AN31" s="1977"/>
      <c r="AO31" s="1977"/>
      <c r="AP31" s="1977"/>
      <c r="AQ31" s="1977"/>
      <c r="AR31" s="1977"/>
      <c r="AS31" s="1977"/>
      <c r="AT31" s="1977"/>
      <c r="AU31" s="1977"/>
      <c r="AV31" s="1977"/>
      <c r="AW31" s="1977"/>
      <c r="AX31" s="1977"/>
      <c r="AY31" s="1978" t="s">
        <v>35</v>
      </c>
      <c r="AZ31" s="1978"/>
      <c r="BA31" s="1978"/>
      <c r="BB31" s="1978"/>
      <c r="BC31" s="1979"/>
      <c r="BD31" s="1980" t="s">
        <v>35</v>
      </c>
      <c r="BE31" s="1978"/>
      <c r="BF31" s="1978"/>
      <c r="BG31" s="1978"/>
      <c r="BH31" s="1978"/>
    </row>
    <row r="32" spans="2:60" ht="25.5" customHeight="1">
      <c r="B32" s="1960" t="s">
        <v>210</v>
      </c>
      <c r="C32" s="1961"/>
      <c r="D32" s="1962" t="s">
        <v>178</v>
      </c>
      <c r="E32" s="1962"/>
      <c r="F32" s="1962"/>
      <c r="G32" s="1963"/>
      <c r="H32" s="1964" t="s">
        <v>197</v>
      </c>
      <c r="I32" s="1965"/>
      <c r="J32" s="1965"/>
      <c r="K32" s="1965"/>
      <c r="L32" s="1965"/>
      <c r="M32" s="1965"/>
      <c r="N32" s="1965"/>
      <c r="O32" s="1965"/>
      <c r="P32" s="1965"/>
      <c r="Q32" s="1965"/>
      <c r="R32" s="1965"/>
      <c r="S32" s="1965"/>
      <c r="T32" s="1965"/>
      <c r="U32" s="1965"/>
      <c r="V32" s="1965"/>
      <c r="W32" s="1965"/>
      <c r="X32" s="1965"/>
      <c r="Y32" s="1965"/>
      <c r="Z32" s="1965"/>
      <c r="AA32" s="1965"/>
      <c r="AB32" s="1965"/>
      <c r="AC32" s="1965"/>
      <c r="AD32" s="1965"/>
      <c r="AE32" s="1965"/>
      <c r="AF32" s="1965"/>
      <c r="AG32" s="1965"/>
      <c r="AH32" s="1965"/>
      <c r="AI32" s="1965"/>
      <c r="AJ32" s="1965"/>
      <c r="AK32" s="1966"/>
      <c r="AL32" s="1967" t="s">
        <v>223</v>
      </c>
      <c r="AM32" s="1967"/>
      <c r="AN32" s="1967"/>
      <c r="AO32" s="1967"/>
      <c r="AP32" s="1967"/>
      <c r="AQ32" s="1967"/>
      <c r="AR32" s="1967"/>
      <c r="AS32" s="1967"/>
      <c r="AT32" s="1967"/>
      <c r="AU32" s="1967"/>
      <c r="AV32" s="1967"/>
      <c r="AW32" s="1967"/>
      <c r="AX32" s="1967"/>
      <c r="AY32" s="1968" t="s">
        <v>35</v>
      </c>
      <c r="AZ32" s="1968"/>
      <c r="BA32" s="1968"/>
      <c r="BB32" s="1968"/>
      <c r="BC32" s="1969"/>
      <c r="BD32" s="1970" t="s">
        <v>35</v>
      </c>
      <c r="BE32" s="1968"/>
      <c r="BF32" s="1968"/>
      <c r="BG32" s="1968"/>
      <c r="BH32" s="1968"/>
    </row>
    <row r="33" spans="2:60" ht="16.5" customHeight="1">
      <c r="B33" s="1960" t="s">
        <v>211</v>
      </c>
      <c r="C33" s="1961"/>
      <c r="D33" s="1962" t="s">
        <v>178</v>
      </c>
      <c r="E33" s="1962"/>
      <c r="F33" s="1962"/>
      <c r="G33" s="1963"/>
      <c r="H33" s="1964" t="s">
        <v>88</v>
      </c>
      <c r="I33" s="1965"/>
      <c r="J33" s="1965"/>
      <c r="K33" s="1965"/>
      <c r="L33" s="1965"/>
      <c r="M33" s="1965"/>
      <c r="N33" s="1965"/>
      <c r="O33" s="1965"/>
      <c r="P33" s="1965"/>
      <c r="Q33" s="1965"/>
      <c r="R33" s="1965"/>
      <c r="S33" s="1965"/>
      <c r="T33" s="1965"/>
      <c r="U33" s="1965"/>
      <c r="V33" s="1965"/>
      <c r="W33" s="1965"/>
      <c r="X33" s="1965"/>
      <c r="Y33" s="1965"/>
      <c r="Z33" s="1965"/>
      <c r="AA33" s="1965"/>
      <c r="AB33" s="1965"/>
      <c r="AC33" s="1965"/>
      <c r="AD33" s="1965"/>
      <c r="AE33" s="1965"/>
      <c r="AF33" s="1965"/>
      <c r="AG33" s="1965"/>
      <c r="AH33" s="1965"/>
      <c r="AI33" s="1965"/>
      <c r="AJ33" s="1965"/>
      <c r="AK33" s="1966"/>
      <c r="AL33" s="1967" t="s">
        <v>218</v>
      </c>
      <c r="AM33" s="1967"/>
      <c r="AN33" s="1967"/>
      <c r="AO33" s="1967"/>
      <c r="AP33" s="1967"/>
      <c r="AQ33" s="1967"/>
      <c r="AR33" s="1967"/>
      <c r="AS33" s="1967"/>
      <c r="AT33" s="1967"/>
      <c r="AU33" s="1967"/>
      <c r="AV33" s="1967"/>
      <c r="AW33" s="1967"/>
      <c r="AX33" s="1967"/>
      <c r="AY33" s="1968" t="s">
        <v>35</v>
      </c>
      <c r="AZ33" s="1968"/>
      <c r="BA33" s="1968"/>
      <c r="BB33" s="1968"/>
      <c r="BC33" s="1969"/>
      <c r="BD33" s="1970" t="s">
        <v>35</v>
      </c>
      <c r="BE33" s="1968"/>
      <c r="BF33" s="1968"/>
      <c r="BG33" s="1968"/>
      <c r="BH33" s="1968"/>
    </row>
    <row r="34" spans="2:60" ht="28.5" customHeight="1">
      <c r="B34" s="1960" t="s">
        <v>212</v>
      </c>
      <c r="C34" s="1961"/>
      <c r="D34" s="1962" t="s">
        <v>178</v>
      </c>
      <c r="E34" s="1962"/>
      <c r="F34" s="1962"/>
      <c r="G34" s="1963"/>
      <c r="H34" s="1964" t="s">
        <v>157</v>
      </c>
      <c r="I34" s="1965"/>
      <c r="J34" s="1965"/>
      <c r="K34" s="1965"/>
      <c r="L34" s="1965"/>
      <c r="M34" s="1965"/>
      <c r="N34" s="1965"/>
      <c r="O34" s="1965"/>
      <c r="P34" s="1965"/>
      <c r="Q34" s="1965"/>
      <c r="R34" s="1965"/>
      <c r="S34" s="1965"/>
      <c r="T34" s="1965"/>
      <c r="U34" s="1965"/>
      <c r="V34" s="1965"/>
      <c r="W34" s="1965"/>
      <c r="X34" s="1965"/>
      <c r="Y34" s="1965"/>
      <c r="Z34" s="1965"/>
      <c r="AA34" s="1965"/>
      <c r="AB34" s="1965"/>
      <c r="AC34" s="1965"/>
      <c r="AD34" s="1965"/>
      <c r="AE34" s="1965"/>
      <c r="AF34" s="1965"/>
      <c r="AG34" s="1965"/>
      <c r="AH34" s="1965"/>
      <c r="AI34" s="1965"/>
      <c r="AJ34" s="1965"/>
      <c r="AK34" s="1966"/>
      <c r="AL34" s="1967" t="s">
        <v>218</v>
      </c>
      <c r="AM34" s="1967"/>
      <c r="AN34" s="1967"/>
      <c r="AO34" s="1967"/>
      <c r="AP34" s="1967"/>
      <c r="AQ34" s="1967"/>
      <c r="AR34" s="1967"/>
      <c r="AS34" s="1967"/>
      <c r="AT34" s="1967"/>
      <c r="AU34" s="1967"/>
      <c r="AV34" s="1967"/>
      <c r="AW34" s="1967"/>
      <c r="AX34" s="1967"/>
      <c r="AY34" s="1968" t="s">
        <v>35</v>
      </c>
      <c r="AZ34" s="1968"/>
      <c r="BA34" s="1968"/>
      <c r="BB34" s="1968"/>
      <c r="BC34" s="1969"/>
      <c r="BD34" s="1970" t="s">
        <v>35</v>
      </c>
      <c r="BE34" s="1968"/>
      <c r="BF34" s="1968"/>
      <c r="BG34" s="1968"/>
      <c r="BH34" s="1968"/>
    </row>
    <row r="35" spans="2:60" ht="28.5" customHeight="1">
      <c r="B35" s="1960" t="s">
        <v>213</v>
      </c>
      <c r="C35" s="1961"/>
      <c r="D35" s="1962" t="s">
        <v>178</v>
      </c>
      <c r="E35" s="1962"/>
      <c r="F35" s="1962"/>
      <c r="G35" s="1963"/>
      <c r="H35" s="1964" t="s">
        <v>198</v>
      </c>
      <c r="I35" s="1965"/>
      <c r="J35" s="1965"/>
      <c r="K35" s="1965"/>
      <c r="L35" s="1965"/>
      <c r="M35" s="1965"/>
      <c r="N35" s="1965"/>
      <c r="O35" s="1965"/>
      <c r="P35" s="1965"/>
      <c r="Q35" s="1965"/>
      <c r="R35" s="1965"/>
      <c r="S35" s="1965"/>
      <c r="T35" s="1965"/>
      <c r="U35" s="1965"/>
      <c r="V35" s="1965"/>
      <c r="W35" s="1965"/>
      <c r="X35" s="1965"/>
      <c r="Y35" s="1965"/>
      <c r="Z35" s="1965"/>
      <c r="AA35" s="1965"/>
      <c r="AB35" s="1965"/>
      <c r="AC35" s="1965"/>
      <c r="AD35" s="1965"/>
      <c r="AE35" s="1965"/>
      <c r="AF35" s="1965"/>
      <c r="AG35" s="1965"/>
      <c r="AH35" s="1965"/>
      <c r="AI35" s="1965"/>
      <c r="AJ35" s="1965"/>
      <c r="AK35" s="1966"/>
      <c r="AL35" s="1967" t="s">
        <v>218</v>
      </c>
      <c r="AM35" s="1967"/>
      <c r="AN35" s="1967"/>
      <c r="AO35" s="1967"/>
      <c r="AP35" s="1967"/>
      <c r="AQ35" s="1967"/>
      <c r="AR35" s="1967"/>
      <c r="AS35" s="1967"/>
      <c r="AT35" s="1967"/>
      <c r="AU35" s="1967"/>
      <c r="AV35" s="1967"/>
      <c r="AW35" s="1967"/>
      <c r="AX35" s="1967"/>
      <c r="AY35" s="1968" t="s">
        <v>35</v>
      </c>
      <c r="AZ35" s="1968"/>
      <c r="BA35" s="1968"/>
      <c r="BB35" s="1968"/>
      <c r="BC35" s="1969"/>
      <c r="BD35" s="1970" t="s">
        <v>35</v>
      </c>
      <c r="BE35" s="1968"/>
      <c r="BF35" s="1968"/>
      <c r="BG35" s="1968"/>
      <c r="BH35" s="1968"/>
    </row>
    <row r="36" spans="2:60" ht="16.5" customHeight="1">
      <c r="B36" s="1951" t="s">
        <v>214</v>
      </c>
      <c r="C36" s="1952"/>
      <c r="D36" s="1953" t="s">
        <v>178</v>
      </c>
      <c r="E36" s="1953"/>
      <c r="F36" s="1953"/>
      <c r="G36" s="1953"/>
      <c r="H36" s="1954" t="s">
        <v>203</v>
      </c>
      <c r="I36" s="1955"/>
      <c r="J36" s="1955"/>
      <c r="K36" s="1955"/>
      <c r="L36" s="1955"/>
      <c r="M36" s="1955"/>
      <c r="N36" s="1955"/>
      <c r="O36" s="1955"/>
      <c r="P36" s="1955"/>
      <c r="Q36" s="1955"/>
      <c r="R36" s="1955"/>
      <c r="S36" s="1955"/>
      <c r="T36" s="1955"/>
      <c r="U36" s="1955"/>
      <c r="V36" s="1955"/>
      <c r="W36" s="1955"/>
      <c r="X36" s="1955"/>
      <c r="Y36" s="1955"/>
      <c r="Z36" s="1955"/>
      <c r="AA36" s="1955"/>
      <c r="AB36" s="1955"/>
      <c r="AC36" s="1955"/>
      <c r="AD36" s="1955"/>
      <c r="AE36" s="1955"/>
      <c r="AF36" s="1955"/>
      <c r="AG36" s="1955"/>
      <c r="AH36" s="1955"/>
      <c r="AI36" s="1955"/>
      <c r="AJ36" s="1955"/>
      <c r="AK36" s="1956"/>
      <c r="AL36" s="1957" t="s">
        <v>218</v>
      </c>
      <c r="AM36" s="1957"/>
      <c r="AN36" s="1957"/>
      <c r="AO36" s="1957"/>
      <c r="AP36" s="1957"/>
      <c r="AQ36" s="1957"/>
      <c r="AR36" s="1957"/>
      <c r="AS36" s="1957"/>
      <c r="AT36" s="1957"/>
      <c r="AU36" s="1957"/>
      <c r="AV36" s="1957"/>
      <c r="AW36" s="1957"/>
      <c r="AX36" s="1957"/>
      <c r="AY36" s="1958" t="s">
        <v>35</v>
      </c>
      <c r="AZ36" s="1958"/>
      <c r="BA36" s="1958"/>
      <c r="BB36" s="1958"/>
      <c r="BC36" s="1959"/>
      <c r="BD36" s="1951" t="s">
        <v>35</v>
      </c>
      <c r="BE36" s="1958"/>
      <c r="BF36" s="1958"/>
      <c r="BG36" s="1958"/>
      <c r="BH36" s="1958"/>
    </row>
    <row r="37" spans="2:60" ht="25.5" customHeight="1" thickBot="1">
      <c r="B37" s="1748" t="s">
        <v>215</v>
      </c>
      <c r="C37" s="1749"/>
      <c r="D37" s="1750" t="s">
        <v>178</v>
      </c>
      <c r="E37" s="1750"/>
      <c r="F37" s="1750"/>
      <c r="G37" s="1947"/>
      <c r="H37" s="1751" t="s">
        <v>199</v>
      </c>
      <c r="I37" s="1752"/>
      <c r="J37" s="1752"/>
      <c r="K37" s="1752"/>
      <c r="L37" s="1752"/>
      <c r="M37" s="1752"/>
      <c r="N37" s="1752"/>
      <c r="O37" s="1752"/>
      <c r="P37" s="1752"/>
      <c r="Q37" s="1752"/>
      <c r="R37" s="1752"/>
      <c r="S37" s="1752"/>
      <c r="T37" s="1752"/>
      <c r="U37" s="1752"/>
      <c r="V37" s="1752"/>
      <c r="W37" s="1752"/>
      <c r="X37" s="1752"/>
      <c r="Y37" s="1752"/>
      <c r="Z37" s="1752"/>
      <c r="AA37" s="1752"/>
      <c r="AB37" s="1752"/>
      <c r="AC37" s="1752"/>
      <c r="AD37" s="1752"/>
      <c r="AE37" s="1752"/>
      <c r="AF37" s="1752"/>
      <c r="AG37" s="1752"/>
      <c r="AH37" s="1752"/>
      <c r="AI37" s="1752"/>
      <c r="AJ37" s="1752"/>
      <c r="AK37" s="1753"/>
      <c r="AL37" s="1948" t="s">
        <v>183</v>
      </c>
      <c r="AM37" s="1948"/>
      <c r="AN37" s="1948"/>
      <c r="AO37" s="1948"/>
      <c r="AP37" s="1948"/>
      <c r="AQ37" s="1948"/>
      <c r="AR37" s="1948"/>
      <c r="AS37" s="1948"/>
      <c r="AT37" s="1948"/>
      <c r="AU37" s="1948"/>
      <c r="AV37" s="1948"/>
      <c r="AW37" s="1948"/>
      <c r="AX37" s="1948"/>
      <c r="AY37" s="1755" t="s">
        <v>35</v>
      </c>
      <c r="AZ37" s="1755"/>
      <c r="BA37" s="1755"/>
      <c r="BB37" s="1755"/>
      <c r="BC37" s="1756"/>
      <c r="BD37" s="1847" t="s">
        <v>35</v>
      </c>
      <c r="BE37" s="1758"/>
      <c r="BF37" s="1758"/>
      <c r="BG37" s="1758"/>
      <c r="BH37" s="1758"/>
    </row>
    <row r="38" spans="2:60">
      <c r="B38" s="84"/>
      <c r="C38" s="84"/>
      <c r="F38" s="101"/>
      <c r="G38" s="84"/>
      <c r="H38" s="84"/>
      <c r="I38" s="84"/>
      <c r="J38" s="84"/>
      <c r="K38" s="84"/>
      <c r="L38" s="84"/>
      <c r="M38" s="84"/>
      <c r="N38" s="84"/>
      <c r="O38" s="84"/>
      <c r="P38" s="84"/>
      <c r="Q38" s="84"/>
      <c r="R38" s="84"/>
      <c r="S38" s="84"/>
      <c r="T38" s="84"/>
      <c r="U38" s="84"/>
      <c r="V38" s="84"/>
      <c r="W38" s="84"/>
      <c r="X38" s="84"/>
      <c r="Y38" s="84"/>
      <c r="Z38" s="84"/>
      <c r="AA38" s="84"/>
      <c r="AB38" s="84"/>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c r="BA38" s="84"/>
      <c r="BB38" s="84"/>
      <c r="BC38" s="84"/>
    </row>
    <row r="39" spans="2:60" ht="15" customHeight="1">
      <c r="B39" s="84"/>
      <c r="C39" s="84"/>
      <c r="E39" s="72" t="s">
        <v>295</v>
      </c>
      <c r="F39" s="121" t="s">
        <v>294</v>
      </c>
      <c r="G39" s="84"/>
      <c r="H39" s="84"/>
      <c r="I39" s="84"/>
      <c r="J39" s="84"/>
      <c r="K39" s="84"/>
      <c r="L39" s="84"/>
      <c r="M39" s="84"/>
      <c r="N39" s="84"/>
      <c r="O39" s="84"/>
      <c r="P39" s="84"/>
      <c r="Q39" s="84"/>
      <c r="R39" s="84"/>
      <c r="S39" s="84"/>
      <c r="T39" s="84"/>
      <c r="U39" s="84"/>
      <c r="V39" s="84"/>
      <c r="W39" s="84"/>
      <c r="X39" s="84"/>
      <c r="Y39" s="84"/>
      <c r="Z39" s="84"/>
      <c r="AA39" s="84"/>
      <c r="AB39" s="84"/>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c r="BA39" s="84"/>
      <c r="BB39" s="84"/>
      <c r="BC39" s="84"/>
    </row>
    <row r="40" spans="2:60" ht="13.5" customHeight="1">
      <c r="B40" s="84"/>
      <c r="C40" s="84"/>
      <c r="E40" s="114" t="s">
        <v>243</v>
      </c>
      <c r="F40" s="1950" t="s">
        <v>273</v>
      </c>
      <c r="G40" s="1950"/>
      <c r="H40" s="1950"/>
      <c r="I40" s="1950"/>
      <c r="J40" s="1950"/>
      <c r="K40" s="1950"/>
      <c r="L40" s="1950"/>
      <c r="M40" s="1950"/>
      <c r="N40" s="1950"/>
      <c r="O40" s="1950"/>
      <c r="P40" s="1950"/>
      <c r="Q40" s="1950"/>
      <c r="R40" s="1950"/>
      <c r="S40" s="1950"/>
      <c r="T40" s="1950"/>
      <c r="U40" s="1950"/>
      <c r="V40" s="1950"/>
      <c r="W40" s="1950"/>
      <c r="X40" s="1950"/>
      <c r="Y40" s="1950"/>
      <c r="Z40" s="1950"/>
      <c r="AA40" s="1950"/>
      <c r="AB40" s="1950"/>
      <c r="AC40" s="1950"/>
      <c r="AD40" s="1950"/>
      <c r="AE40" s="1950"/>
      <c r="AF40" s="1950"/>
      <c r="AG40" s="1950"/>
      <c r="AH40" s="1950"/>
      <c r="AI40" s="1950"/>
      <c r="AJ40" s="1950"/>
      <c r="AK40" s="1950"/>
      <c r="AL40" s="1950"/>
      <c r="AM40" s="1950"/>
      <c r="AN40" s="1950"/>
      <c r="AO40" s="1950"/>
      <c r="AP40" s="1950"/>
      <c r="AQ40" s="1950"/>
      <c r="AR40" s="1950"/>
      <c r="AS40" s="1950"/>
      <c r="AT40" s="1950"/>
      <c r="AU40" s="1950"/>
      <c r="AV40" s="1950"/>
      <c r="AW40" s="1950"/>
      <c r="AX40" s="1950"/>
      <c r="AY40" s="1950"/>
      <c r="AZ40" s="1950"/>
      <c r="BA40" s="1950"/>
      <c r="BB40" s="1950"/>
      <c r="BC40" s="1950"/>
      <c r="BD40" s="1950"/>
    </row>
    <row r="41" spans="2:60">
      <c r="B41" s="84"/>
      <c r="C41" s="84"/>
      <c r="E41" s="115"/>
      <c r="F41" s="1950"/>
      <c r="G41" s="1950"/>
      <c r="H41" s="1950"/>
      <c r="I41" s="1950"/>
      <c r="J41" s="1950"/>
      <c r="K41" s="1950"/>
      <c r="L41" s="1950"/>
      <c r="M41" s="1950"/>
      <c r="N41" s="1950"/>
      <c r="O41" s="1950"/>
      <c r="P41" s="1950"/>
      <c r="Q41" s="1950"/>
      <c r="R41" s="1950"/>
      <c r="S41" s="1950"/>
      <c r="T41" s="1950"/>
      <c r="U41" s="1950"/>
      <c r="V41" s="1950"/>
      <c r="W41" s="1950"/>
      <c r="X41" s="1950"/>
      <c r="Y41" s="1950"/>
      <c r="Z41" s="1950"/>
      <c r="AA41" s="1950"/>
      <c r="AB41" s="1950"/>
      <c r="AC41" s="1950"/>
      <c r="AD41" s="1950"/>
      <c r="AE41" s="1950"/>
      <c r="AF41" s="1950"/>
      <c r="AG41" s="1950"/>
      <c r="AH41" s="1950"/>
      <c r="AI41" s="1950"/>
      <c r="AJ41" s="1950"/>
      <c r="AK41" s="1950"/>
      <c r="AL41" s="1950"/>
      <c r="AM41" s="1950"/>
      <c r="AN41" s="1950"/>
      <c r="AO41" s="1950"/>
      <c r="AP41" s="1950"/>
      <c r="AQ41" s="1950"/>
      <c r="AR41" s="1950"/>
      <c r="AS41" s="1950"/>
      <c r="AT41" s="1950"/>
      <c r="AU41" s="1950"/>
      <c r="AV41" s="1950"/>
      <c r="AW41" s="1950"/>
      <c r="AX41" s="1950"/>
      <c r="AY41" s="1950"/>
      <c r="AZ41" s="1950"/>
      <c r="BA41" s="1950"/>
      <c r="BB41" s="1950"/>
      <c r="BC41" s="1950"/>
      <c r="BD41" s="1950"/>
    </row>
    <row r="42" spans="2:60" ht="12" customHeight="1">
      <c r="B42" s="84"/>
      <c r="C42" s="84"/>
      <c r="E42" s="116"/>
      <c r="F42" s="1950"/>
      <c r="G42" s="1950"/>
      <c r="H42" s="1950"/>
      <c r="I42" s="1950"/>
      <c r="J42" s="1950"/>
      <c r="K42" s="1950"/>
      <c r="L42" s="1950"/>
      <c r="M42" s="1950"/>
      <c r="N42" s="1950"/>
      <c r="O42" s="1950"/>
      <c r="P42" s="1950"/>
      <c r="Q42" s="1950"/>
      <c r="R42" s="1950"/>
      <c r="S42" s="1950"/>
      <c r="T42" s="1950"/>
      <c r="U42" s="1950"/>
      <c r="V42" s="1950"/>
      <c r="W42" s="1950"/>
      <c r="X42" s="1950"/>
      <c r="Y42" s="1950"/>
      <c r="Z42" s="1950"/>
      <c r="AA42" s="1950"/>
      <c r="AB42" s="1950"/>
      <c r="AC42" s="1950"/>
      <c r="AD42" s="1950"/>
      <c r="AE42" s="1950"/>
      <c r="AF42" s="1950"/>
      <c r="AG42" s="1950"/>
      <c r="AH42" s="1950"/>
      <c r="AI42" s="1950"/>
      <c r="AJ42" s="1950"/>
      <c r="AK42" s="1950"/>
      <c r="AL42" s="1950"/>
      <c r="AM42" s="1950"/>
      <c r="AN42" s="1950"/>
      <c r="AO42" s="1950"/>
      <c r="AP42" s="1950"/>
      <c r="AQ42" s="1950"/>
      <c r="AR42" s="1950"/>
      <c r="AS42" s="1950"/>
      <c r="AT42" s="1950"/>
      <c r="AU42" s="1950"/>
      <c r="AV42" s="1950"/>
      <c r="AW42" s="1950"/>
      <c r="AX42" s="1950"/>
      <c r="AY42" s="1950"/>
      <c r="AZ42" s="1950"/>
      <c r="BA42" s="1950"/>
      <c r="BB42" s="1950"/>
      <c r="BC42" s="1950"/>
      <c r="BD42" s="1950"/>
    </row>
    <row r="43" spans="2:60" ht="13.5" customHeight="1">
      <c r="B43" s="117"/>
      <c r="C43" s="117"/>
      <c r="D43" s="118"/>
      <c r="E43" s="119" t="s">
        <v>218</v>
      </c>
      <c r="F43" s="1949" t="s">
        <v>244</v>
      </c>
      <c r="G43" s="1949"/>
      <c r="H43" s="1949"/>
      <c r="I43" s="1949"/>
      <c r="J43" s="1949"/>
      <c r="K43" s="1949"/>
      <c r="L43" s="1949"/>
      <c r="M43" s="1949"/>
      <c r="N43" s="1949"/>
      <c r="O43" s="1949"/>
      <c r="P43" s="1949"/>
      <c r="Q43" s="1949"/>
      <c r="R43" s="1949"/>
      <c r="S43" s="1949"/>
      <c r="T43" s="1949"/>
      <c r="U43" s="1949"/>
      <c r="V43" s="1949"/>
      <c r="W43" s="1949"/>
      <c r="X43" s="1949"/>
      <c r="Y43" s="1949"/>
      <c r="Z43" s="1949"/>
      <c r="AA43" s="1949"/>
      <c r="AB43" s="1949"/>
      <c r="AC43" s="1949"/>
      <c r="AD43" s="1949"/>
      <c r="AE43" s="1949"/>
      <c r="AF43" s="1949"/>
      <c r="AG43" s="1949"/>
      <c r="AH43" s="1949"/>
      <c r="AI43" s="1949"/>
      <c r="AJ43" s="1949"/>
      <c r="AK43" s="1949"/>
      <c r="AL43" s="1949"/>
      <c r="AM43" s="1949"/>
      <c r="AN43" s="1949"/>
      <c r="AO43" s="1949"/>
      <c r="AP43" s="1949"/>
      <c r="AQ43" s="1949"/>
      <c r="AR43" s="1949"/>
      <c r="AS43" s="1949"/>
      <c r="AT43" s="1949"/>
      <c r="AU43" s="1949"/>
      <c r="AV43" s="1949"/>
      <c r="AW43" s="1949"/>
      <c r="AX43" s="1949"/>
      <c r="AY43" s="1949"/>
      <c r="AZ43" s="1949"/>
      <c r="BA43" s="1949"/>
      <c r="BB43" s="1949"/>
      <c r="BC43" s="1949"/>
      <c r="BD43" s="1949"/>
      <c r="BE43" s="1949"/>
    </row>
    <row r="44" spans="2:60" ht="13.5" customHeight="1">
      <c r="B44" s="84"/>
      <c r="C44" s="84"/>
      <c r="D44" s="108"/>
      <c r="E44" s="120" t="s">
        <v>188</v>
      </c>
      <c r="F44" s="1747" t="s">
        <v>174</v>
      </c>
      <c r="G44" s="1747"/>
      <c r="H44" s="1747"/>
      <c r="I44" s="1747"/>
      <c r="J44" s="1747"/>
      <c r="K44" s="1747"/>
      <c r="L44" s="1747"/>
      <c r="M44" s="1747"/>
      <c r="N44" s="1747"/>
      <c r="O44" s="1747"/>
      <c r="P44" s="1747"/>
      <c r="Q44" s="1747"/>
      <c r="R44" s="1747"/>
      <c r="S44" s="1747"/>
      <c r="T44" s="1747"/>
      <c r="U44" s="1747"/>
      <c r="V44" s="1747"/>
      <c r="W44" s="1747"/>
      <c r="X44" s="1747"/>
      <c r="Y44" s="1747"/>
      <c r="Z44" s="1747"/>
      <c r="AA44" s="1747"/>
      <c r="AB44" s="1747"/>
      <c r="AC44" s="1747"/>
      <c r="AD44" s="1747"/>
      <c r="AE44" s="1747"/>
      <c r="AF44" s="1747"/>
      <c r="AG44" s="1747"/>
      <c r="AH44" s="1747"/>
      <c r="AI44" s="1747"/>
      <c r="AJ44" s="1747"/>
      <c r="AK44" s="1747"/>
      <c r="AL44" s="1747"/>
      <c r="AM44" s="1747"/>
      <c r="AN44" s="1747"/>
      <c r="AO44" s="1747"/>
      <c r="AP44" s="1747"/>
      <c r="AQ44" s="1747"/>
      <c r="AR44" s="1747"/>
      <c r="AS44" s="1747"/>
      <c r="AT44" s="1747"/>
      <c r="AU44" s="1747"/>
      <c r="AV44" s="1747"/>
      <c r="AW44" s="1747"/>
      <c r="AX44" s="1747"/>
      <c r="AY44" s="1747"/>
      <c r="AZ44" s="1747"/>
      <c r="BA44" s="1747"/>
      <c r="BB44" s="1747"/>
      <c r="BC44" s="1747"/>
      <c r="BD44" s="1747"/>
      <c r="BE44" s="1747"/>
    </row>
    <row r="45" spans="2:60">
      <c r="B45" s="84"/>
      <c r="C45" s="84"/>
      <c r="D45" s="108"/>
      <c r="E45" s="120"/>
      <c r="F45" s="1747"/>
      <c r="G45" s="1747"/>
      <c r="H45" s="1747"/>
      <c r="I45" s="1747"/>
      <c r="J45" s="1747"/>
      <c r="K45" s="1747"/>
      <c r="L45" s="1747"/>
      <c r="M45" s="1747"/>
      <c r="N45" s="1747"/>
      <c r="O45" s="1747"/>
      <c r="P45" s="1747"/>
      <c r="Q45" s="1747"/>
      <c r="R45" s="1747"/>
      <c r="S45" s="1747"/>
      <c r="T45" s="1747"/>
      <c r="U45" s="1747"/>
      <c r="V45" s="1747"/>
      <c r="W45" s="1747"/>
      <c r="X45" s="1747"/>
      <c r="Y45" s="1747"/>
      <c r="Z45" s="1747"/>
      <c r="AA45" s="1747"/>
      <c r="AB45" s="1747"/>
      <c r="AC45" s="1747"/>
      <c r="AD45" s="1747"/>
      <c r="AE45" s="1747"/>
      <c r="AF45" s="1747"/>
      <c r="AG45" s="1747"/>
      <c r="AH45" s="1747"/>
      <c r="AI45" s="1747"/>
      <c r="AJ45" s="1747"/>
      <c r="AK45" s="1747"/>
      <c r="AL45" s="1747"/>
      <c r="AM45" s="1747"/>
      <c r="AN45" s="1747"/>
      <c r="AO45" s="1747"/>
      <c r="AP45" s="1747"/>
      <c r="AQ45" s="1747"/>
      <c r="AR45" s="1747"/>
      <c r="AS45" s="1747"/>
      <c r="AT45" s="1747"/>
      <c r="AU45" s="1747"/>
      <c r="AV45" s="1747"/>
      <c r="AW45" s="1747"/>
      <c r="AX45" s="1747"/>
      <c r="AY45" s="1747"/>
      <c r="AZ45" s="1747"/>
      <c r="BA45" s="1747"/>
      <c r="BB45" s="1747"/>
      <c r="BC45" s="1747"/>
      <c r="BD45" s="1747"/>
      <c r="BE45" s="1747"/>
    </row>
    <row r="46" spans="2:60">
      <c r="B46" s="84"/>
      <c r="C46" s="84"/>
      <c r="D46" s="108"/>
      <c r="E46" s="120"/>
      <c r="F46" s="111"/>
      <c r="G46" s="111"/>
      <c r="H46" s="111"/>
      <c r="I46" s="111"/>
      <c r="J46" s="111"/>
      <c r="K46" s="111"/>
      <c r="L46" s="111"/>
      <c r="M46" s="111"/>
      <c r="N46" s="111"/>
      <c r="O46" s="111"/>
      <c r="P46" s="111"/>
      <c r="Q46" s="111"/>
      <c r="R46" s="111"/>
      <c r="S46" s="111"/>
      <c r="T46" s="111"/>
      <c r="U46" s="111"/>
      <c r="V46" s="111"/>
      <c r="W46" s="111"/>
      <c r="X46" s="111"/>
      <c r="Y46" s="111"/>
      <c r="Z46" s="111"/>
      <c r="AA46" s="111"/>
      <c r="AB46" s="111"/>
      <c r="AC46" s="111"/>
      <c r="AD46" s="111"/>
      <c r="AE46" s="111"/>
      <c r="AF46" s="111"/>
      <c r="AG46" s="111"/>
      <c r="AH46" s="111"/>
      <c r="AI46" s="111"/>
      <c r="AJ46" s="111"/>
      <c r="AK46" s="111"/>
      <c r="AL46" s="111"/>
      <c r="AM46" s="111"/>
      <c r="AN46" s="111"/>
      <c r="AO46" s="111"/>
      <c r="AP46" s="111"/>
      <c r="AQ46" s="111"/>
      <c r="AR46" s="111"/>
      <c r="AS46" s="111"/>
      <c r="AT46" s="111"/>
      <c r="AU46" s="111"/>
      <c r="AV46" s="111"/>
      <c r="AW46" s="111"/>
      <c r="AX46" s="111"/>
      <c r="AY46" s="111"/>
      <c r="AZ46" s="111"/>
      <c r="BA46" s="111"/>
      <c r="BB46" s="111"/>
      <c r="BC46" s="111"/>
    </row>
    <row r="47" spans="2:60">
      <c r="B47" s="84"/>
      <c r="C47" s="84"/>
      <c r="D47" s="108"/>
      <c r="E47" s="120"/>
      <c r="F47" s="111"/>
      <c r="G47" s="111"/>
      <c r="H47" s="111"/>
      <c r="I47" s="111"/>
      <c r="J47" s="111"/>
      <c r="K47" s="111"/>
      <c r="L47" s="111"/>
      <c r="M47" s="111"/>
      <c r="N47" s="111"/>
      <c r="O47" s="111"/>
      <c r="P47" s="111"/>
      <c r="Q47" s="111"/>
      <c r="R47" s="111"/>
      <c r="S47" s="111"/>
      <c r="T47" s="111"/>
      <c r="U47" s="111"/>
      <c r="V47" s="111"/>
      <c r="W47" s="111"/>
      <c r="X47" s="111"/>
      <c r="Y47" s="111"/>
      <c r="Z47" s="111"/>
      <c r="AA47" s="111"/>
      <c r="AB47" s="111"/>
      <c r="AC47" s="111"/>
      <c r="AD47" s="111"/>
      <c r="AE47" s="111"/>
      <c r="AF47" s="111"/>
      <c r="AG47" s="111"/>
      <c r="AH47" s="111"/>
      <c r="AI47" s="111"/>
      <c r="AJ47" s="111"/>
      <c r="AK47" s="111"/>
      <c r="AL47" s="111"/>
      <c r="AM47" s="111"/>
      <c r="AN47" s="111"/>
      <c r="AO47" s="111"/>
      <c r="AP47" s="111"/>
      <c r="AQ47" s="111"/>
      <c r="AR47" s="111"/>
      <c r="AS47" s="111"/>
      <c r="AT47" s="111"/>
      <c r="AU47" s="111"/>
      <c r="AV47" s="111"/>
      <c r="AW47" s="111"/>
      <c r="AX47" s="111"/>
      <c r="AY47" s="111"/>
      <c r="AZ47" s="111"/>
      <c r="BA47" s="111"/>
      <c r="BB47" s="111"/>
      <c r="BC47" s="111"/>
    </row>
    <row r="48" spans="2:60">
      <c r="B48" s="84"/>
      <c r="C48" s="84"/>
      <c r="D48" s="108"/>
      <c r="E48" s="120"/>
      <c r="F48" s="111"/>
      <c r="G48" s="111"/>
      <c r="H48" s="111"/>
      <c r="I48" s="111"/>
      <c r="J48" s="111"/>
      <c r="K48" s="111"/>
      <c r="L48" s="111"/>
      <c r="M48" s="111"/>
      <c r="N48" s="111"/>
      <c r="O48" s="111"/>
      <c r="P48" s="111"/>
      <c r="Q48" s="111"/>
      <c r="R48" s="111"/>
      <c r="S48" s="111"/>
      <c r="T48" s="111"/>
      <c r="U48" s="111"/>
      <c r="V48" s="111"/>
      <c r="W48" s="111"/>
      <c r="X48" s="111"/>
      <c r="Y48" s="111"/>
      <c r="Z48" s="111"/>
      <c r="AA48" s="111"/>
      <c r="AB48" s="111"/>
      <c r="AC48" s="111"/>
      <c r="AD48" s="111"/>
      <c r="AE48" s="111"/>
      <c r="AF48" s="111"/>
      <c r="AG48" s="111"/>
      <c r="AH48" s="111"/>
      <c r="AI48" s="111"/>
      <c r="AJ48" s="111"/>
      <c r="AK48" s="111"/>
      <c r="AL48" s="111"/>
      <c r="AM48" s="111"/>
      <c r="AN48" s="111"/>
      <c r="AO48" s="111"/>
      <c r="AP48" s="111"/>
      <c r="AQ48" s="111"/>
      <c r="AR48" s="111"/>
      <c r="AS48" s="111"/>
      <c r="AT48" s="111"/>
      <c r="AU48" s="111"/>
      <c r="AV48" s="111"/>
      <c r="AW48" s="111"/>
      <c r="AX48" s="111"/>
      <c r="AY48" s="111"/>
      <c r="AZ48" s="111"/>
      <c r="BA48" s="111"/>
      <c r="BB48" s="111"/>
      <c r="BC48" s="111"/>
    </row>
    <row r="49" spans="1:89">
      <c r="B49" s="84"/>
      <c r="C49" s="84"/>
      <c r="D49" s="108"/>
      <c r="E49" s="120"/>
      <c r="F49" s="111"/>
      <c r="G49" s="111"/>
      <c r="H49" s="111"/>
      <c r="I49" s="111"/>
      <c r="J49" s="111"/>
      <c r="K49" s="111"/>
      <c r="L49" s="111"/>
      <c r="M49" s="111"/>
      <c r="N49" s="111"/>
      <c r="O49" s="111"/>
      <c r="P49" s="111"/>
      <c r="Q49" s="111"/>
      <c r="R49" s="111"/>
      <c r="S49" s="111"/>
      <c r="T49" s="111"/>
      <c r="U49" s="111"/>
      <c r="V49" s="111"/>
      <c r="W49" s="111"/>
      <c r="X49" s="111"/>
      <c r="Y49" s="111"/>
      <c r="Z49" s="111"/>
      <c r="AA49" s="111"/>
      <c r="AB49" s="111"/>
      <c r="AC49" s="111"/>
      <c r="AD49" s="111"/>
      <c r="AE49" s="111"/>
      <c r="AF49" s="111"/>
      <c r="AG49" s="111"/>
      <c r="AH49" s="111"/>
      <c r="AI49" s="111"/>
      <c r="AJ49" s="111"/>
      <c r="AK49" s="111"/>
      <c r="AL49" s="111"/>
      <c r="AM49" s="111"/>
      <c r="AN49" s="111"/>
      <c r="AO49" s="111"/>
      <c r="AP49" s="111"/>
      <c r="AQ49" s="111"/>
      <c r="AR49" s="111"/>
      <c r="AS49" s="111"/>
      <c r="AT49" s="111"/>
      <c r="AU49" s="111"/>
      <c r="AV49" s="111"/>
      <c r="AW49" s="111"/>
      <c r="AX49" s="111"/>
      <c r="AY49" s="111"/>
      <c r="AZ49" s="111"/>
      <c r="BA49" s="111"/>
      <c r="BB49" s="111"/>
      <c r="BC49" s="111"/>
    </row>
    <row r="50" spans="1:89">
      <c r="B50" s="84"/>
      <c r="C50" s="84"/>
      <c r="D50" s="108"/>
      <c r="E50" s="120"/>
      <c r="F50" s="111"/>
      <c r="G50" s="111"/>
      <c r="H50" s="111"/>
      <c r="I50" s="111"/>
      <c r="J50" s="111"/>
      <c r="K50" s="111"/>
      <c r="L50" s="111"/>
      <c r="M50" s="111"/>
      <c r="N50" s="111"/>
      <c r="O50" s="111"/>
      <c r="P50" s="111"/>
      <c r="Q50" s="111"/>
      <c r="R50" s="111"/>
      <c r="S50" s="111"/>
      <c r="T50" s="111"/>
      <c r="U50" s="111"/>
      <c r="V50" s="111"/>
      <c r="W50" s="111"/>
      <c r="X50" s="111"/>
      <c r="Y50" s="111"/>
      <c r="Z50" s="111"/>
      <c r="AA50" s="111"/>
      <c r="AB50" s="111"/>
      <c r="AC50" s="111"/>
      <c r="AD50" s="111"/>
      <c r="AE50" s="111"/>
      <c r="AF50" s="111"/>
      <c r="AG50" s="111"/>
      <c r="AH50" s="111"/>
      <c r="AI50" s="111"/>
      <c r="AJ50" s="111"/>
      <c r="AK50" s="111"/>
      <c r="AL50" s="111"/>
      <c r="AM50" s="111"/>
      <c r="AN50" s="111"/>
      <c r="AO50" s="111"/>
      <c r="AP50" s="111"/>
      <c r="AQ50" s="111"/>
      <c r="AR50" s="111"/>
      <c r="AS50" s="111"/>
      <c r="AT50" s="111"/>
      <c r="AU50" s="111"/>
      <c r="AV50" s="111"/>
      <c r="AW50" s="111"/>
      <c r="AX50" s="111"/>
      <c r="AY50" s="111"/>
      <c r="AZ50" s="111"/>
      <c r="BA50" s="111"/>
      <c r="BB50" s="111"/>
      <c r="BC50" s="111"/>
    </row>
    <row r="51" spans="1:89">
      <c r="B51" s="84"/>
      <c r="C51" s="84"/>
      <c r="D51" s="108"/>
      <c r="E51" s="120"/>
      <c r="F51" s="111"/>
      <c r="G51" s="111"/>
      <c r="H51" s="111"/>
      <c r="I51" s="111"/>
      <c r="J51" s="111"/>
      <c r="K51" s="111"/>
      <c r="L51" s="111"/>
      <c r="M51" s="111"/>
      <c r="N51" s="111"/>
      <c r="O51" s="111"/>
      <c r="P51" s="111"/>
      <c r="Q51" s="111"/>
      <c r="R51" s="111"/>
      <c r="S51" s="111"/>
      <c r="T51" s="111"/>
      <c r="U51" s="111"/>
      <c r="V51" s="111"/>
      <c r="W51" s="111"/>
      <c r="X51" s="111"/>
      <c r="Y51" s="111"/>
      <c r="Z51" s="111"/>
      <c r="AA51" s="111"/>
      <c r="AB51" s="111"/>
      <c r="AC51" s="111"/>
      <c r="AD51" s="111"/>
      <c r="AE51" s="111"/>
      <c r="AF51" s="111"/>
      <c r="AG51" s="111"/>
      <c r="AH51" s="111"/>
      <c r="AI51" s="111"/>
      <c r="AJ51" s="111"/>
      <c r="AK51" s="111"/>
      <c r="AL51" s="111"/>
      <c r="AM51" s="111"/>
      <c r="AN51" s="111"/>
      <c r="AO51" s="111"/>
      <c r="AP51" s="111"/>
      <c r="AQ51" s="111"/>
      <c r="AR51" s="111"/>
      <c r="AS51" s="111"/>
      <c r="AT51" s="111"/>
      <c r="AU51" s="111"/>
      <c r="AV51" s="111"/>
      <c r="AW51" s="111"/>
      <c r="AX51" s="111"/>
      <c r="AY51" s="111"/>
      <c r="AZ51" s="111"/>
      <c r="BA51" s="111"/>
      <c r="BB51" s="111"/>
      <c r="BC51" s="111"/>
    </row>
    <row r="52" spans="1:89">
      <c r="B52" s="84"/>
      <c r="C52" s="84"/>
      <c r="D52" s="108"/>
      <c r="E52" s="120"/>
      <c r="F52" s="111"/>
      <c r="G52" s="111"/>
      <c r="H52" s="111"/>
      <c r="I52" s="111"/>
      <c r="J52" s="111"/>
      <c r="K52" s="111"/>
      <c r="L52" s="111"/>
      <c r="M52" s="111"/>
      <c r="N52" s="111"/>
      <c r="O52" s="111"/>
      <c r="P52" s="111"/>
      <c r="Q52" s="111"/>
      <c r="R52" s="111"/>
      <c r="S52" s="111"/>
      <c r="T52" s="111"/>
      <c r="U52" s="111"/>
      <c r="V52" s="111"/>
      <c r="W52" s="111"/>
      <c r="X52" s="111"/>
      <c r="Y52" s="111"/>
      <c r="Z52" s="111"/>
      <c r="AA52" s="111"/>
      <c r="AB52" s="111"/>
      <c r="AC52" s="111"/>
      <c r="AD52" s="111"/>
      <c r="AE52" s="111"/>
      <c r="AF52" s="111"/>
      <c r="AG52" s="111"/>
      <c r="AH52" s="111"/>
      <c r="AI52" s="111"/>
      <c r="AJ52" s="111"/>
      <c r="AK52" s="111"/>
      <c r="AL52" s="111"/>
      <c r="AM52" s="111"/>
      <c r="AN52" s="111"/>
      <c r="AO52" s="111"/>
      <c r="AP52" s="111"/>
      <c r="AQ52" s="111"/>
      <c r="AR52" s="111"/>
      <c r="AS52" s="111"/>
      <c r="AT52" s="111"/>
      <c r="AU52" s="111"/>
      <c r="AV52" s="111"/>
      <c r="AW52" s="111"/>
      <c r="AX52" s="111"/>
      <c r="AY52" s="111"/>
      <c r="AZ52" s="111"/>
      <c r="BA52" s="111"/>
      <c r="BB52" s="111"/>
      <c r="BC52" s="111"/>
    </row>
    <row r="53" spans="1:89" ht="11.25" customHeight="1">
      <c r="A53" s="12" t="s">
        <v>5</v>
      </c>
    </row>
    <row r="54" spans="1:89" ht="11.25" customHeight="1"/>
    <row r="55" spans="1:89" ht="11.25" customHeight="1">
      <c r="A55" s="112"/>
      <c r="B55" s="7"/>
      <c r="C55" s="23"/>
      <c r="D55" s="23"/>
      <c r="E55" s="23"/>
      <c r="F55" s="23"/>
      <c r="G55" s="23"/>
      <c r="H55" s="23"/>
      <c r="I55" s="23"/>
      <c r="J55" s="23"/>
      <c r="K55" s="23"/>
      <c r="L55" s="23"/>
      <c r="M55" s="23"/>
      <c r="N55" s="23"/>
      <c r="O55" s="113"/>
      <c r="P55" s="113"/>
      <c r="Q55" s="113"/>
      <c r="R55" s="113"/>
      <c r="S55" s="113"/>
      <c r="T55" s="113"/>
      <c r="U55" s="113"/>
      <c r="V55" s="23"/>
      <c r="W55" s="23"/>
      <c r="X55" s="113"/>
      <c r="Y55" s="113"/>
      <c r="Z55" s="113"/>
      <c r="AA55" s="113"/>
      <c r="AB55" s="113"/>
      <c r="AC55" s="113"/>
      <c r="AD55" s="113"/>
      <c r="AE55" s="113"/>
      <c r="AF55" s="113"/>
      <c r="AG55" s="113"/>
      <c r="AH55" s="113"/>
      <c r="AI55" s="113"/>
      <c r="AJ55" s="113"/>
      <c r="AK55" s="113"/>
      <c r="AL55" s="113"/>
      <c r="AM55" s="113"/>
      <c r="AN55" s="113"/>
      <c r="AO55" s="113"/>
      <c r="AP55" s="113"/>
      <c r="AQ55" s="113"/>
      <c r="AR55" s="113"/>
      <c r="AS55" s="113"/>
      <c r="AT55" s="113"/>
      <c r="AU55" s="113"/>
      <c r="AV55" s="113"/>
      <c r="AW55" s="113"/>
      <c r="AX55" s="113"/>
      <c r="AY55" s="113"/>
      <c r="AZ55" s="113"/>
      <c r="BA55" s="113"/>
      <c r="BB55" s="113"/>
      <c r="BC55" s="113"/>
      <c r="BD55" s="113"/>
      <c r="BE55" s="113"/>
      <c r="BF55" s="113"/>
      <c r="BG55" s="113"/>
      <c r="BH55" s="113"/>
      <c r="BI55" s="113"/>
      <c r="BJ55" s="113"/>
      <c r="BK55" s="113"/>
      <c r="BL55" s="113"/>
      <c r="BM55" s="113"/>
      <c r="BN55" s="113"/>
      <c r="BO55" s="113"/>
      <c r="BP55" s="113"/>
      <c r="BQ55" s="113"/>
      <c r="BR55" s="113"/>
      <c r="BS55" s="113"/>
      <c r="BT55" s="113"/>
      <c r="BU55" s="113"/>
      <c r="BV55" s="113"/>
      <c r="BW55" s="113"/>
      <c r="BX55" s="113"/>
      <c r="BY55" s="113"/>
      <c r="BZ55" s="113"/>
      <c r="CA55" s="113"/>
      <c r="CB55" s="113"/>
      <c r="CC55" s="113"/>
      <c r="CD55" s="113"/>
      <c r="CE55" s="113"/>
      <c r="CF55" s="113"/>
      <c r="CG55" s="113"/>
      <c r="CH55" s="113"/>
      <c r="CI55" s="113"/>
      <c r="CJ55" s="113"/>
      <c r="CK55" s="7"/>
    </row>
  </sheetData>
  <mergeCells count="183">
    <mergeCell ref="G2:R2"/>
    <mergeCell ref="T2:AB3"/>
    <mergeCell ref="AC2:AF2"/>
    <mergeCell ref="AI2:AX2"/>
    <mergeCell ref="BA2:BH2"/>
    <mergeCell ref="G3:R3"/>
    <mergeCell ref="AC3:AD3"/>
    <mergeCell ref="AE3:AF3"/>
    <mergeCell ref="AG3:AH3"/>
    <mergeCell ref="AI3:AJ3"/>
    <mergeCell ref="AW3:AX3"/>
    <mergeCell ref="AY3:AZ3"/>
    <mergeCell ref="BA3:BB3"/>
    <mergeCell ref="BC3:BD3"/>
    <mergeCell ref="BE3:BF3"/>
    <mergeCell ref="BG3:BH3"/>
    <mergeCell ref="AK3:AL3"/>
    <mergeCell ref="AM3:AN3"/>
    <mergeCell ref="AO3:AP3"/>
    <mergeCell ref="AQ3:AR3"/>
    <mergeCell ref="AS3:AT3"/>
    <mergeCell ref="AU3:AV3"/>
    <mergeCell ref="B14:C14"/>
    <mergeCell ref="D14:G14"/>
    <mergeCell ref="H14:AK14"/>
    <mergeCell ref="AL14:AX14"/>
    <mergeCell ref="AY14:BC14"/>
    <mergeCell ref="BD14:BH14"/>
    <mergeCell ref="B5:BH6"/>
    <mergeCell ref="B8:BH8"/>
    <mergeCell ref="B12:C13"/>
    <mergeCell ref="D12:G13"/>
    <mergeCell ref="H12:AK13"/>
    <mergeCell ref="AL12:AX13"/>
    <mergeCell ref="AY12:BC13"/>
    <mergeCell ref="BD12:BH13"/>
    <mergeCell ref="B9:AF9"/>
    <mergeCell ref="AG9:AW9"/>
    <mergeCell ref="AX9:BH9"/>
    <mergeCell ref="B10:AF10"/>
    <mergeCell ref="AG10:AW10"/>
    <mergeCell ref="AX10:BH10"/>
    <mergeCell ref="B16:C16"/>
    <mergeCell ref="D16:G16"/>
    <mergeCell ref="H16:AK16"/>
    <mergeCell ref="AL16:AX16"/>
    <mergeCell ref="AY16:BC16"/>
    <mergeCell ref="BD16:BH16"/>
    <mergeCell ref="B15:C15"/>
    <mergeCell ref="D15:G15"/>
    <mergeCell ref="H15:AK15"/>
    <mergeCell ref="AL15:AX15"/>
    <mergeCell ref="AY15:BC15"/>
    <mergeCell ref="BD15:BH15"/>
    <mergeCell ref="B18:C18"/>
    <mergeCell ref="D18:G18"/>
    <mergeCell ref="H18:AK18"/>
    <mergeCell ref="AL18:AX18"/>
    <mergeCell ref="AY18:BC18"/>
    <mergeCell ref="BD18:BH18"/>
    <mergeCell ref="B17:C17"/>
    <mergeCell ref="D17:G17"/>
    <mergeCell ref="H17:AK17"/>
    <mergeCell ref="AL17:AX17"/>
    <mergeCell ref="AY17:BC17"/>
    <mergeCell ref="BD17:BH17"/>
    <mergeCell ref="B20:C20"/>
    <mergeCell ref="D20:G20"/>
    <mergeCell ref="H20:AK20"/>
    <mergeCell ref="AL20:AX20"/>
    <mergeCell ref="AY20:BC20"/>
    <mergeCell ref="BD20:BH20"/>
    <mergeCell ref="B19:C19"/>
    <mergeCell ref="D19:G19"/>
    <mergeCell ref="H19:AK19"/>
    <mergeCell ref="AL19:AX19"/>
    <mergeCell ref="AY19:BC19"/>
    <mergeCell ref="BD19:BH19"/>
    <mergeCell ref="B22:C22"/>
    <mergeCell ref="D22:G22"/>
    <mergeCell ref="H22:AK22"/>
    <mergeCell ref="AL22:AX22"/>
    <mergeCell ref="AY22:BC22"/>
    <mergeCell ref="BD22:BH22"/>
    <mergeCell ref="B21:C21"/>
    <mergeCell ref="D21:G21"/>
    <mergeCell ref="H21:AK21"/>
    <mergeCell ref="AL21:AX21"/>
    <mergeCell ref="AY21:BC21"/>
    <mergeCell ref="BD21:BH21"/>
    <mergeCell ref="B24:C24"/>
    <mergeCell ref="D24:G24"/>
    <mergeCell ref="H24:AK24"/>
    <mergeCell ref="AL24:AX24"/>
    <mergeCell ref="AY24:BC24"/>
    <mergeCell ref="BD24:BH24"/>
    <mergeCell ref="B23:C23"/>
    <mergeCell ref="D23:G23"/>
    <mergeCell ref="H23:AK23"/>
    <mergeCell ref="AL23:AX23"/>
    <mergeCell ref="AY23:BC23"/>
    <mergeCell ref="BD23:BH23"/>
    <mergeCell ref="B26:C26"/>
    <mergeCell ref="D26:G26"/>
    <mergeCell ref="H26:AK26"/>
    <mergeCell ref="AL26:AX26"/>
    <mergeCell ref="AY26:BC26"/>
    <mergeCell ref="BD26:BH26"/>
    <mergeCell ref="B25:C25"/>
    <mergeCell ref="D25:G25"/>
    <mergeCell ref="H25:AK25"/>
    <mergeCell ref="AL25:AX25"/>
    <mergeCell ref="AY25:BC25"/>
    <mergeCell ref="BD25:BH25"/>
    <mergeCell ref="B28:C28"/>
    <mergeCell ref="D28:G28"/>
    <mergeCell ref="H28:AK28"/>
    <mergeCell ref="AL28:AX28"/>
    <mergeCell ref="AY28:BC28"/>
    <mergeCell ref="BD28:BH28"/>
    <mergeCell ref="B27:C27"/>
    <mergeCell ref="D27:G27"/>
    <mergeCell ref="H27:AK27"/>
    <mergeCell ref="AL27:AX27"/>
    <mergeCell ref="AY27:BC27"/>
    <mergeCell ref="BD27:BH27"/>
    <mergeCell ref="B30:C30"/>
    <mergeCell ref="D30:G30"/>
    <mergeCell ref="H30:AK30"/>
    <mergeCell ref="AL30:AX30"/>
    <mergeCell ref="AY30:BC30"/>
    <mergeCell ref="BD30:BH30"/>
    <mergeCell ref="B29:C29"/>
    <mergeCell ref="D29:G29"/>
    <mergeCell ref="H29:AK29"/>
    <mergeCell ref="AL29:AX29"/>
    <mergeCell ref="AY29:BC29"/>
    <mergeCell ref="BD29:BH29"/>
    <mergeCell ref="B32:C32"/>
    <mergeCell ref="D32:G32"/>
    <mergeCell ref="H32:AK32"/>
    <mergeCell ref="AL32:AX32"/>
    <mergeCell ref="AY32:BC32"/>
    <mergeCell ref="BD32:BH32"/>
    <mergeCell ref="B31:C31"/>
    <mergeCell ref="D31:G31"/>
    <mergeCell ref="H31:AK31"/>
    <mergeCell ref="AL31:AX31"/>
    <mergeCell ref="AY31:BC31"/>
    <mergeCell ref="BD31:BH31"/>
    <mergeCell ref="B34:C34"/>
    <mergeCell ref="D34:G34"/>
    <mergeCell ref="H34:AK34"/>
    <mergeCell ref="AL34:AX34"/>
    <mergeCell ref="AY34:BC34"/>
    <mergeCell ref="BD34:BH34"/>
    <mergeCell ref="B33:C33"/>
    <mergeCell ref="D33:G33"/>
    <mergeCell ref="H33:AK33"/>
    <mergeCell ref="AL33:AX33"/>
    <mergeCell ref="AY33:BC33"/>
    <mergeCell ref="BD33:BH33"/>
    <mergeCell ref="B36:C36"/>
    <mergeCell ref="D36:G36"/>
    <mergeCell ref="H36:AK36"/>
    <mergeCell ref="AL36:AX36"/>
    <mergeCell ref="AY36:BC36"/>
    <mergeCell ref="BD36:BH36"/>
    <mergeCell ref="B35:C35"/>
    <mergeCell ref="D35:G35"/>
    <mergeCell ref="H35:AK35"/>
    <mergeCell ref="AL35:AX35"/>
    <mergeCell ref="AY35:BC35"/>
    <mergeCell ref="BD35:BH35"/>
    <mergeCell ref="B37:C37"/>
    <mergeCell ref="D37:G37"/>
    <mergeCell ref="H37:AK37"/>
    <mergeCell ref="AL37:AX37"/>
    <mergeCell ref="AY37:BC37"/>
    <mergeCell ref="BD37:BH37"/>
    <mergeCell ref="F43:BE43"/>
    <mergeCell ref="F40:BD42"/>
    <mergeCell ref="F44:BE45"/>
  </mergeCells>
  <phoneticPr fontId="2"/>
  <dataValidations disablePrompts="1" count="1">
    <dataValidation type="list" allowBlank="1" showInputMessage="1" showErrorMessage="1" sqref="M11:N11 V55:W55 M55:N55 V11:W11" xr:uid="{00000000-0002-0000-1E00-000000000000}">
      <formula1>"□,■"</formula1>
    </dataValidation>
  </dataValidations>
  <printOptions horizontalCentered="1"/>
  <pageMargins left="0.78740157480314965" right="0.39370078740157483" top="0.47244094488188981" bottom="0.47244094488188981" header="0.31496062992125984" footer="0.31496062992125984"/>
  <pageSetup paperSize="9" scale="90" orientation="portrait" r:id="rId1"/>
  <headerFooter>
    <oddHeader>&amp;R&amp;"ＭＳ ゴシック,標準"&amp;10&amp;A</oddHeader>
    <oddFooter>&amp;R【Ｈ２９】長期優良住宅化リフォーム推進事業</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2D050"/>
    <pageSetUpPr fitToPage="1"/>
  </sheetPr>
  <dimension ref="A1:CY35"/>
  <sheetViews>
    <sheetView showGridLines="0" view="pageBreakPreview" zoomScaleNormal="100" zoomScaleSheetLayoutView="100" workbookViewId="0"/>
  </sheetViews>
  <sheetFormatPr defaultColWidth="1.6640625" defaultRowHeight="13.2"/>
  <sheetData>
    <row r="1" spans="1:103" ht="10.5" customHeight="1">
      <c r="A1" s="1"/>
      <c r="B1" s="593" t="s">
        <v>431</v>
      </c>
      <c r="C1" s="594"/>
      <c r="D1" s="594"/>
      <c r="E1" s="594"/>
      <c r="F1" s="594"/>
      <c r="G1" s="594"/>
      <c r="H1" s="594"/>
      <c r="I1" s="594"/>
      <c r="J1" s="594"/>
      <c r="K1" s="594"/>
      <c r="L1" s="594"/>
      <c r="M1" s="594"/>
      <c r="N1" s="595"/>
      <c r="O1" s="314"/>
      <c r="P1" s="314"/>
      <c r="Q1" s="314"/>
      <c r="R1" s="314"/>
      <c r="S1" s="314"/>
      <c r="T1" s="314"/>
      <c r="U1" s="314"/>
      <c r="V1" s="314"/>
      <c r="W1" s="314"/>
      <c r="X1" s="314"/>
      <c r="Y1" s="314"/>
      <c r="Z1" s="314"/>
      <c r="AA1" s="314"/>
      <c r="AB1" s="314"/>
      <c r="AC1" s="314"/>
      <c r="AD1" s="314"/>
      <c r="AE1" s="314"/>
      <c r="AF1" s="314"/>
      <c r="AG1" s="314"/>
      <c r="AH1" s="314"/>
      <c r="AK1" s="599" t="s">
        <v>12</v>
      </c>
      <c r="AL1" s="600"/>
      <c r="AM1" s="600"/>
      <c r="AN1" s="600"/>
      <c r="AO1" s="600"/>
      <c r="AP1" s="600"/>
      <c r="AQ1" s="600"/>
      <c r="AR1" s="600"/>
      <c r="AS1" s="600"/>
      <c r="AT1" s="600"/>
      <c r="AU1" s="600"/>
      <c r="AV1" s="600"/>
      <c r="AW1" s="600"/>
      <c r="AX1" s="600"/>
      <c r="AY1" s="600"/>
      <c r="AZ1" s="600"/>
      <c r="BA1" s="600"/>
      <c r="BB1" s="601"/>
    </row>
    <row r="2" spans="1:103" ht="24" customHeight="1" thickBot="1">
      <c r="A2" s="314"/>
      <c r="B2" s="596"/>
      <c r="C2" s="597"/>
      <c r="D2" s="597"/>
      <c r="E2" s="597"/>
      <c r="F2" s="597"/>
      <c r="G2" s="597"/>
      <c r="H2" s="597"/>
      <c r="I2" s="597"/>
      <c r="J2" s="597"/>
      <c r="K2" s="597"/>
      <c r="L2" s="597"/>
      <c r="M2" s="597"/>
      <c r="N2" s="598"/>
      <c r="O2" s="1"/>
      <c r="P2" s="1"/>
      <c r="Q2" s="1"/>
      <c r="R2" s="1"/>
      <c r="S2" s="1"/>
      <c r="T2" s="1"/>
      <c r="U2" s="1"/>
      <c r="V2" s="1"/>
      <c r="W2" s="1"/>
      <c r="X2" s="296"/>
      <c r="Y2" s="1"/>
      <c r="Z2" s="1"/>
      <c r="AA2" s="1"/>
      <c r="AB2" s="1"/>
      <c r="AC2" s="1"/>
      <c r="AD2" s="1"/>
      <c r="AE2" s="1"/>
      <c r="AF2" s="1"/>
      <c r="AG2" s="1"/>
      <c r="AH2" s="1"/>
      <c r="AK2" s="866">
        <f>IF(様式1!$AL$3="","",様式1!$AL$3)</f>
        <v>2</v>
      </c>
      <c r="AL2" s="867"/>
      <c r="AM2" s="868">
        <f>IF(様式1!$AN$3="","",様式1!$AN$3)</f>
        <v>0</v>
      </c>
      <c r="AN2" s="867"/>
      <c r="AO2" s="868">
        <f>IF(様式1!$AP$3="","",様式1!$AP$3)</f>
        <v>2</v>
      </c>
      <c r="AP2" s="867"/>
      <c r="AQ2" s="868" t="str">
        <f>IF(様式1!$AR$3="","",様式1!$AR$3)</f>
        <v/>
      </c>
      <c r="AR2" s="869"/>
      <c r="AS2" s="870" t="str">
        <f>IF(様式1!$AT$3="","",様式1!$AT$3)</f>
        <v>C</v>
      </c>
      <c r="AT2" s="871"/>
      <c r="AU2" s="872" t="str">
        <f>IF(様式1!$AV$3="","",様式1!$AV$3)</f>
        <v/>
      </c>
      <c r="AV2" s="873"/>
      <c r="AW2" s="873" t="str">
        <f>IF(様式1!$AX$3="","",様式1!$AX$3)</f>
        <v/>
      </c>
      <c r="AX2" s="873"/>
      <c r="AY2" s="868" t="str">
        <f>IF(様式1!$AZ$3="","",様式1!$AZ$3)</f>
        <v/>
      </c>
      <c r="AZ2" s="867"/>
      <c r="BA2" s="868" t="str">
        <f>IF(様式1!$BB$3="","",様式1!$BB$3)</f>
        <v/>
      </c>
      <c r="BB2" s="874"/>
      <c r="BK2" s="1"/>
      <c r="BL2" s="1"/>
      <c r="BZ2" s="1"/>
      <c r="CA2" s="1"/>
      <c r="CB2" s="1"/>
      <c r="CC2" s="1"/>
      <c r="CD2" s="1"/>
      <c r="CE2" s="1"/>
      <c r="CF2" s="1"/>
      <c r="CG2" s="1"/>
      <c r="CH2" s="1"/>
      <c r="CI2" s="1"/>
      <c r="CJ2" s="1"/>
      <c r="CK2" s="1"/>
      <c r="CL2" s="1"/>
      <c r="CM2" s="1"/>
      <c r="CN2" s="1"/>
      <c r="CO2" s="1"/>
      <c r="CP2" s="1"/>
      <c r="CQ2" s="1"/>
      <c r="CR2" s="1"/>
      <c r="CS2" s="1"/>
      <c r="CT2" s="1"/>
      <c r="CU2" s="1"/>
      <c r="CV2" s="1"/>
      <c r="CW2" s="1"/>
      <c r="CX2" s="1"/>
      <c r="CY2" s="1"/>
    </row>
    <row r="4" spans="1:103" ht="20.25" customHeight="1">
      <c r="A4" s="921" t="s">
        <v>450</v>
      </c>
      <c r="B4" s="921"/>
      <c r="C4" s="921"/>
      <c r="D4" s="921"/>
      <c r="E4" s="921"/>
      <c r="F4" s="921"/>
      <c r="G4" s="921"/>
      <c r="H4" s="921"/>
      <c r="I4" s="921"/>
      <c r="J4" s="921"/>
      <c r="K4" s="921"/>
      <c r="L4" s="921"/>
      <c r="M4" s="921"/>
      <c r="N4" s="921"/>
      <c r="O4" s="921"/>
      <c r="P4" s="921"/>
      <c r="Q4" s="921"/>
      <c r="R4" s="921"/>
      <c r="S4" s="921"/>
      <c r="T4" s="921"/>
      <c r="U4" s="921"/>
      <c r="V4" s="921"/>
      <c r="W4" s="921"/>
      <c r="X4" s="921"/>
      <c r="Y4" s="921"/>
      <c r="Z4" s="921"/>
      <c r="AA4" s="921"/>
      <c r="AB4" s="921"/>
      <c r="AC4" s="921"/>
      <c r="AD4" s="921"/>
      <c r="AE4" s="921"/>
      <c r="AF4" s="921"/>
      <c r="AG4" s="921"/>
      <c r="AH4" s="921"/>
      <c r="AI4" s="921"/>
      <c r="AJ4" s="921"/>
      <c r="AK4" s="921"/>
      <c r="AL4" s="921"/>
      <c r="AM4" s="921"/>
      <c r="AN4" s="921"/>
      <c r="AO4" s="921"/>
      <c r="AP4" s="921"/>
      <c r="AQ4" s="921"/>
      <c r="AR4" s="921"/>
      <c r="AS4" s="921"/>
      <c r="AT4" s="921"/>
      <c r="AU4" s="921"/>
      <c r="AV4" s="921"/>
      <c r="AW4" s="921"/>
      <c r="AX4" s="921"/>
      <c r="AY4" s="921"/>
      <c r="AZ4" s="921"/>
      <c r="BA4" s="921"/>
      <c r="BB4" s="921"/>
      <c r="BC4" s="329"/>
    </row>
    <row r="5" spans="1:103">
      <c r="A5" s="331"/>
      <c r="B5" s="331"/>
      <c r="C5" s="331"/>
      <c r="D5" s="331"/>
      <c r="E5" s="331"/>
      <c r="F5" s="331"/>
      <c r="G5" s="331"/>
      <c r="H5" s="331"/>
      <c r="I5" s="331"/>
      <c r="J5" s="331"/>
      <c r="K5" s="331"/>
      <c r="L5" s="331"/>
      <c r="M5" s="331"/>
      <c r="N5" s="331"/>
      <c r="O5" s="331"/>
      <c r="P5" s="331"/>
      <c r="Q5" s="331"/>
      <c r="R5" s="331"/>
      <c r="S5" s="331"/>
      <c r="T5" s="331"/>
      <c r="U5" s="331"/>
      <c r="V5" s="331"/>
      <c r="W5" s="331"/>
      <c r="X5" s="331"/>
      <c r="Y5" s="331"/>
      <c r="Z5" s="331"/>
      <c r="AA5" s="331"/>
      <c r="AB5" s="331"/>
      <c r="AC5" s="331"/>
      <c r="AD5" s="331"/>
      <c r="AE5" s="331"/>
      <c r="AF5" s="331"/>
      <c r="AG5" s="331"/>
      <c r="AH5" s="331"/>
      <c r="AI5" s="331"/>
      <c r="AJ5" s="331"/>
      <c r="AK5" s="331"/>
      <c r="AL5" s="331"/>
      <c r="AM5" s="331"/>
      <c r="AN5" s="331"/>
      <c r="AO5" s="331"/>
      <c r="AP5" s="331"/>
      <c r="AQ5" s="331"/>
      <c r="AR5" s="331"/>
      <c r="AS5" s="331"/>
      <c r="AT5" s="331"/>
      <c r="AU5" s="331"/>
      <c r="AV5" s="331"/>
      <c r="AW5" s="331"/>
      <c r="AX5" s="331"/>
      <c r="AY5" s="331"/>
      <c r="AZ5" s="331"/>
      <c r="BA5" s="331"/>
      <c r="BB5" s="331"/>
    </row>
    <row r="6" spans="1:103">
      <c r="A6" s="331"/>
      <c r="B6" s="331" t="s">
        <v>451</v>
      </c>
      <c r="C6" s="331"/>
      <c r="D6" s="331"/>
      <c r="E6" s="331"/>
      <c r="F6" s="331"/>
      <c r="G6" s="331"/>
      <c r="H6" s="331"/>
      <c r="I6" s="331"/>
      <c r="J6" s="331"/>
      <c r="K6" s="331"/>
      <c r="L6" s="331"/>
      <c r="M6" s="331"/>
      <c r="N6" s="331"/>
      <c r="O6" s="331"/>
      <c r="P6" s="331"/>
      <c r="Q6" s="331"/>
      <c r="R6" s="331"/>
      <c r="S6" s="331"/>
      <c r="T6" s="331"/>
      <c r="U6" s="331"/>
      <c r="V6" s="331"/>
      <c r="W6" s="331"/>
      <c r="X6" s="331"/>
      <c r="Y6" s="331"/>
      <c r="Z6" s="331"/>
      <c r="AA6" s="331"/>
      <c r="AB6" s="331"/>
      <c r="AC6" s="331"/>
      <c r="AD6" s="331"/>
      <c r="AE6" s="331"/>
      <c r="AF6" s="331"/>
      <c r="AG6" s="331"/>
      <c r="AH6" s="331"/>
      <c r="AI6" s="331"/>
      <c r="AJ6" s="331"/>
      <c r="AK6" s="331"/>
      <c r="AL6" s="331"/>
      <c r="AM6" s="331"/>
      <c r="AN6" s="331"/>
      <c r="AO6" s="331"/>
      <c r="AP6" s="331"/>
      <c r="AQ6" s="331"/>
      <c r="AR6" s="331"/>
      <c r="AS6" s="331"/>
      <c r="AT6" s="331"/>
      <c r="AU6" s="331"/>
      <c r="AV6" s="331"/>
      <c r="AW6" s="331"/>
      <c r="AX6" s="331"/>
      <c r="AY6" s="331"/>
      <c r="AZ6" s="331"/>
      <c r="BA6" s="331"/>
      <c r="BB6" s="331"/>
    </row>
    <row r="7" spans="1:103" ht="16.5" customHeight="1">
      <c r="A7" s="331"/>
      <c r="B7" s="922" t="s">
        <v>682</v>
      </c>
      <c r="C7" s="922"/>
      <c r="D7" s="922"/>
      <c r="E7" s="922"/>
      <c r="F7" s="922"/>
      <c r="G7" s="922"/>
      <c r="H7" s="922"/>
      <c r="I7" s="922"/>
      <c r="J7" s="922"/>
      <c r="K7" s="922"/>
      <c r="L7" s="922"/>
      <c r="M7" s="922"/>
      <c r="N7" s="922"/>
      <c r="O7" s="922"/>
      <c r="P7" s="922"/>
      <c r="Q7" s="922"/>
      <c r="R7" s="922"/>
      <c r="S7" s="922"/>
      <c r="T7" s="922"/>
      <c r="U7" s="922"/>
      <c r="V7" s="922"/>
      <c r="W7" s="922"/>
      <c r="X7" s="922"/>
      <c r="Y7" s="922"/>
      <c r="Z7" s="922"/>
      <c r="AA7" s="922"/>
      <c r="AB7" s="922"/>
      <c r="AC7" s="922"/>
      <c r="AD7" s="922"/>
      <c r="AE7" s="922"/>
      <c r="AF7" s="922"/>
      <c r="AG7" s="922"/>
      <c r="AH7" s="922"/>
      <c r="AI7" s="922"/>
      <c r="AJ7" s="922"/>
      <c r="AK7" s="922"/>
      <c r="AL7" s="922"/>
      <c r="AM7" s="922"/>
      <c r="AN7" s="922"/>
      <c r="AO7" s="922"/>
      <c r="AP7" s="922"/>
      <c r="AQ7" s="922"/>
      <c r="AR7" s="922"/>
      <c r="AS7" s="922"/>
      <c r="AT7" s="922"/>
      <c r="AU7" s="922"/>
      <c r="AV7" s="922"/>
      <c r="AW7" s="922"/>
      <c r="AX7" s="922"/>
      <c r="AY7" s="922"/>
      <c r="AZ7" s="922"/>
      <c r="BA7" s="922"/>
      <c r="BB7" s="922"/>
    </row>
    <row r="8" spans="1:103" ht="16.5" customHeight="1">
      <c r="A8" s="331"/>
      <c r="B8" s="922" t="s">
        <v>452</v>
      </c>
      <c r="C8" s="922"/>
      <c r="D8" s="922"/>
      <c r="E8" s="922"/>
      <c r="F8" s="922"/>
      <c r="G8" s="922"/>
      <c r="H8" s="922"/>
      <c r="I8" s="922"/>
      <c r="J8" s="922"/>
      <c r="K8" s="922"/>
      <c r="L8" s="922"/>
      <c r="M8" s="922"/>
      <c r="N8" s="922"/>
      <c r="O8" s="922"/>
      <c r="P8" s="922"/>
      <c r="Q8" s="922"/>
      <c r="R8" s="922"/>
      <c r="S8" s="922"/>
      <c r="T8" s="922"/>
      <c r="U8" s="922"/>
      <c r="V8" s="922"/>
      <c r="W8" s="922"/>
      <c r="X8" s="922"/>
      <c r="Y8" s="922"/>
      <c r="Z8" s="922"/>
      <c r="AA8" s="922"/>
      <c r="AB8" s="922"/>
      <c r="AC8" s="922"/>
      <c r="AD8" s="922"/>
      <c r="AE8" s="922"/>
      <c r="AF8" s="922"/>
      <c r="AG8" s="922"/>
      <c r="AH8" s="922"/>
      <c r="AI8" s="922"/>
      <c r="AJ8" s="922"/>
      <c r="AK8" s="922"/>
      <c r="AL8" s="922"/>
      <c r="AM8" s="922"/>
      <c r="AN8" s="922"/>
      <c r="AO8" s="922"/>
      <c r="AP8" s="922"/>
      <c r="AQ8" s="922"/>
      <c r="AR8" s="922"/>
      <c r="AS8" s="922"/>
      <c r="AT8" s="922"/>
      <c r="AU8" s="922"/>
      <c r="AV8" s="922"/>
      <c r="AW8" s="922"/>
      <c r="AX8" s="922"/>
      <c r="AY8" s="922"/>
      <c r="AZ8" s="922"/>
      <c r="BA8" s="922"/>
      <c r="BB8" s="922"/>
    </row>
    <row r="9" spans="1:103" ht="16.5" customHeight="1">
      <c r="A9" s="331"/>
      <c r="B9" s="922" t="s">
        <v>453</v>
      </c>
      <c r="C9" s="922"/>
      <c r="D9" s="922"/>
      <c r="E9" s="922"/>
      <c r="F9" s="922"/>
      <c r="G9" s="922"/>
      <c r="H9" s="922"/>
      <c r="I9" s="922"/>
      <c r="J9" s="922"/>
      <c r="K9" s="922"/>
      <c r="L9" s="922"/>
      <c r="M9" s="922"/>
      <c r="N9" s="922"/>
      <c r="O9" s="922"/>
      <c r="P9" s="922"/>
      <c r="Q9" s="922" t="s">
        <v>454</v>
      </c>
      <c r="R9" s="922"/>
      <c r="S9" s="922"/>
      <c r="T9" s="922"/>
      <c r="U9" s="922"/>
      <c r="V9" s="922"/>
      <c r="W9" s="922"/>
      <c r="X9" s="922"/>
      <c r="Y9" s="922"/>
      <c r="Z9" s="922"/>
      <c r="AA9" s="922"/>
      <c r="AB9" s="922"/>
      <c r="AC9" s="922"/>
      <c r="AD9" s="922"/>
      <c r="AE9" s="922"/>
      <c r="AF9" s="922"/>
      <c r="AG9" s="922"/>
      <c r="AH9" s="922"/>
      <c r="AI9" s="922"/>
      <c r="AJ9" s="922"/>
      <c r="AK9" s="922"/>
      <c r="AL9" s="922"/>
      <c r="AM9" s="922"/>
      <c r="AN9" s="922"/>
      <c r="AO9" s="922"/>
      <c r="AP9" s="922"/>
      <c r="AQ9" s="922"/>
      <c r="AR9" s="922"/>
      <c r="AS9" s="922"/>
      <c r="AT9" s="922"/>
      <c r="AU9" s="922"/>
      <c r="AV9" s="922"/>
      <c r="AW9" s="922"/>
      <c r="AX9" s="922"/>
      <c r="AY9" s="922"/>
      <c r="AZ9" s="922"/>
      <c r="BA9" s="922"/>
      <c r="BB9" s="922"/>
    </row>
    <row r="10" spans="1:103" ht="16.5" customHeight="1">
      <c r="A10" s="331"/>
      <c r="B10" s="922" t="s">
        <v>455</v>
      </c>
      <c r="C10" s="922"/>
      <c r="D10" s="922"/>
      <c r="E10" s="922"/>
      <c r="F10" s="922"/>
      <c r="G10" s="922"/>
      <c r="H10" s="922"/>
      <c r="I10" s="922"/>
      <c r="J10" s="922"/>
      <c r="K10" s="922"/>
      <c r="L10" s="922"/>
      <c r="M10" s="922"/>
      <c r="N10" s="922"/>
      <c r="O10" s="922"/>
      <c r="P10" s="922"/>
      <c r="Q10" s="922" t="s">
        <v>454</v>
      </c>
      <c r="R10" s="922"/>
      <c r="S10" s="922"/>
      <c r="T10" s="922"/>
      <c r="U10" s="922"/>
      <c r="V10" s="922"/>
      <c r="W10" s="922"/>
      <c r="X10" s="922"/>
      <c r="Y10" s="922"/>
      <c r="Z10" s="922"/>
      <c r="AA10" s="922"/>
      <c r="AB10" s="922"/>
      <c r="AC10" s="922"/>
      <c r="AD10" s="922"/>
      <c r="AE10" s="922"/>
      <c r="AF10" s="922"/>
      <c r="AG10" s="922"/>
      <c r="AH10" s="922"/>
      <c r="AI10" s="922"/>
      <c r="AJ10" s="922"/>
      <c r="AK10" s="922"/>
      <c r="AL10" s="922"/>
      <c r="AM10" s="922"/>
      <c r="AN10" s="922"/>
      <c r="AO10" s="922"/>
      <c r="AP10" s="922"/>
      <c r="AQ10" s="922"/>
      <c r="AR10" s="922"/>
      <c r="AS10" s="922"/>
      <c r="AT10" s="922"/>
      <c r="AU10" s="922"/>
      <c r="AV10" s="922"/>
      <c r="AW10" s="922"/>
      <c r="AX10" s="922"/>
      <c r="AY10" s="922"/>
      <c r="AZ10" s="922"/>
      <c r="BA10" s="922"/>
      <c r="BB10" s="922"/>
    </row>
    <row r="11" spans="1:103" ht="16.5" customHeight="1">
      <c r="A11" s="331"/>
      <c r="B11" s="922" t="s">
        <v>456</v>
      </c>
      <c r="C11" s="922"/>
      <c r="D11" s="922"/>
      <c r="E11" s="922"/>
      <c r="F11" s="922"/>
      <c r="G11" s="922"/>
      <c r="H11" s="922"/>
      <c r="I11" s="922"/>
      <c r="J11" s="922"/>
      <c r="K11" s="922"/>
      <c r="L11" s="922"/>
      <c r="M11" s="922"/>
      <c r="N11" s="922"/>
      <c r="O11" s="922"/>
      <c r="P11" s="922"/>
      <c r="Q11" s="922" t="s">
        <v>457</v>
      </c>
      <c r="R11" s="922"/>
      <c r="S11" s="922"/>
      <c r="T11" s="922"/>
      <c r="U11" s="922"/>
      <c r="V11" s="922"/>
      <c r="W11" s="922"/>
      <c r="X11" s="922"/>
      <c r="Y11" s="922"/>
      <c r="Z11" s="922"/>
      <c r="AA11" s="922"/>
      <c r="AB11" s="922"/>
      <c r="AC11" s="922"/>
      <c r="AD11" s="922"/>
      <c r="AE11" s="922"/>
      <c r="AF11" s="922"/>
      <c r="AG11" s="922"/>
      <c r="AH11" s="922"/>
      <c r="AI11" s="922"/>
      <c r="AJ11" s="922"/>
      <c r="AK11" s="922"/>
      <c r="AL11" s="922"/>
      <c r="AM11" s="922"/>
      <c r="AN11" s="922"/>
      <c r="AO11" s="922"/>
      <c r="AP11" s="922"/>
      <c r="AQ11" s="922"/>
      <c r="AR11" s="922"/>
      <c r="AS11" s="922"/>
      <c r="AT11" s="922"/>
      <c r="AU11" s="922"/>
      <c r="AV11" s="922"/>
      <c r="AW11" s="922"/>
      <c r="AX11" s="922"/>
      <c r="AY11" s="922"/>
      <c r="AZ11" s="922"/>
      <c r="BA11" s="922"/>
      <c r="BB11" s="922"/>
    </row>
    <row r="12" spans="1:103" ht="16.5" customHeight="1">
      <c r="A12" s="331"/>
      <c r="B12" s="922" t="s">
        <v>458</v>
      </c>
      <c r="C12" s="922"/>
      <c r="D12" s="922"/>
      <c r="E12" s="922"/>
      <c r="F12" s="922"/>
      <c r="G12" s="922"/>
      <c r="H12" s="922"/>
      <c r="I12" s="922"/>
      <c r="J12" s="922"/>
      <c r="K12" s="922"/>
      <c r="L12" s="922"/>
      <c r="M12" s="922"/>
      <c r="N12" s="922"/>
      <c r="O12" s="922"/>
      <c r="P12" s="922"/>
      <c r="Q12" s="922" t="s">
        <v>457</v>
      </c>
      <c r="R12" s="922"/>
      <c r="S12" s="922"/>
      <c r="T12" s="922"/>
      <c r="U12" s="922"/>
      <c r="V12" s="922"/>
      <c r="W12" s="922"/>
      <c r="X12" s="922"/>
      <c r="Y12" s="922"/>
      <c r="Z12" s="922"/>
      <c r="AA12" s="922"/>
      <c r="AB12" s="922"/>
      <c r="AC12" s="922"/>
      <c r="AD12" s="922"/>
      <c r="AE12" s="922"/>
      <c r="AF12" s="922"/>
      <c r="AG12" s="922"/>
      <c r="AH12" s="922"/>
      <c r="AI12" s="922"/>
      <c r="AJ12" s="922"/>
      <c r="AK12" s="922"/>
      <c r="AL12" s="922"/>
      <c r="AM12" s="922"/>
      <c r="AN12" s="922"/>
      <c r="AO12" s="922"/>
      <c r="AP12" s="922"/>
      <c r="AQ12" s="922"/>
      <c r="AR12" s="922"/>
      <c r="AS12" s="922"/>
      <c r="AT12" s="922"/>
      <c r="AU12" s="922"/>
      <c r="AV12" s="922"/>
      <c r="AW12" s="922"/>
      <c r="AX12" s="922"/>
      <c r="AY12" s="922"/>
      <c r="AZ12" s="922"/>
      <c r="BA12" s="922"/>
      <c r="BB12" s="922"/>
    </row>
    <row r="13" spans="1:103" ht="16.5" customHeight="1">
      <c r="A13" s="331"/>
      <c r="B13" s="922" t="s">
        <v>459</v>
      </c>
      <c r="C13" s="922"/>
      <c r="D13" s="922"/>
      <c r="E13" s="922"/>
      <c r="F13" s="922"/>
      <c r="G13" s="922"/>
      <c r="H13" s="922"/>
      <c r="I13" s="922"/>
      <c r="J13" s="922"/>
      <c r="K13" s="922"/>
      <c r="L13" s="922"/>
      <c r="M13" s="922"/>
      <c r="N13" s="922"/>
      <c r="O13" s="922"/>
      <c r="P13" s="922"/>
      <c r="Q13" s="922" t="s">
        <v>457</v>
      </c>
      <c r="R13" s="922"/>
      <c r="S13" s="922"/>
      <c r="T13" s="922"/>
      <c r="U13" s="922"/>
      <c r="V13" s="922"/>
      <c r="W13" s="922"/>
      <c r="X13" s="922"/>
      <c r="Y13" s="922"/>
      <c r="Z13" s="922"/>
      <c r="AA13" s="922"/>
      <c r="AB13" s="922"/>
      <c r="AC13" s="922"/>
      <c r="AD13" s="922"/>
      <c r="AE13" s="922"/>
      <c r="AF13" s="922"/>
      <c r="AG13" s="922"/>
      <c r="AH13" s="922"/>
      <c r="AI13" s="922"/>
      <c r="AJ13" s="922"/>
      <c r="AK13" s="922"/>
      <c r="AL13" s="922"/>
      <c r="AM13" s="922"/>
      <c r="AN13" s="922"/>
      <c r="AO13" s="922"/>
      <c r="AP13" s="922"/>
      <c r="AQ13" s="922"/>
      <c r="AR13" s="922"/>
      <c r="AS13" s="922"/>
      <c r="AT13" s="922"/>
      <c r="AU13" s="922"/>
      <c r="AV13" s="922"/>
      <c r="AW13" s="922"/>
      <c r="AX13" s="922"/>
      <c r="AY13" s="922"/>
      <c r="AZ13" s="922"/>
      <c r="BA13" s="922"/>
      <c r="BB13" s="922"/>
    </row>
    <row r="14" spans="1:103" ht="16.5" customHeight="1">
      <c r="A14" s="331"/>
      <c r="B14" s="928" t="s">
        <v>460</v>
      </c>
      <c r="C14" s="928"/>
      <c r="D14" s="928"/>
      <c r="E14" s="928"/>
      <c r="F14" s="928"/>
      <c r="G14" s="928"/>
      <c r="H14" s="928"/>
      <c r="I14" s="928"/>
      <c r="J14" s="928"/>
      <c r="K14" s="928"/>
      <c r="L14" s="928"/>
      <c r="M14" s="928"/>
      <c r="N14" s="928"/>
      <c r="O14" s="928"/>
      <c r="P14" s="928"/>
      <c r="Q14" s="929" t="s">
        <v>607</v>
      </c>
      <c r="R14" s="930"/>
      <c r="S14" s="930"/>
      <c r="T14" s="931" t="s">
        <v>608</v>
      </c>
      <c r="U14" s="931"/>
      <c r="V14" s="931"/>
      <c r="W14" s="931"/>
      <c r="X14" s="931"/>
      <c r="Y14" s="931"/>
      <c r="Z14" s="931"/>
      <c r="AA14" s="931"/>
      <c r="AB14" s="931"/>
      <c r="AC14" s="931"/>
      <c r="AD14" s="931"/>
      <c r="AE14" s="931"/>
      <c r="AF14" s="931"/>
      <c r="AG14" s="931"/>
      <c r="AH14" s="931"/>
      <c r="AI14" s="931"/>
      <c r="AJ14" s="931"/>
      <c r="AK14" s="931"/>
      <c r="AL14" s="931"/>
      <c r="AM14" s="931"/>
      <c r="AN14" s="931"/>
      <c r="AO14" s="931"/>
      <c r="AP14" s="931"/>
      <c r="AQ14" s="931"/>
      <c r="AR14" s="931"/>
      <c r="AS14" s="931"/>
      <c r="AT14" s="931"/>
      <c r="AU14" s="931"/>
      <c r="AV14" s="931"/>
      <c r="AW14" s="931"/>
      <c r="AX14" s="931"/>
      <c r="AY14" s="931"/>
      <c r="AZ14" s="931"/>
      <c r="BA14" s="931"/>
      <c r="BB14" s="932"/>
    </row>
    <row r="15" spans="1:103" ht="16.5" customHeight="1">
      <c r="A15" s="331"/>
      <c r="B15" s="944"/>
      <c r="C15" s="944"/>
      <c r="D15" s="944"/>
      <c r="E15" s="944"/>
      <c r="F15" s="944"/>
      <c r="G15" s="944"/>
      <c r="H15" s="944"/>
      <c r="I15" s="944"/>
      <c r="J15" s="944"/>
      <c r="K15" s="944"/>
      <c r="L15" s="944"/>
      <c r="M15" s="944"/>
      <c r="N15" s="944"/>
      <c r="O15" s="944"/>
      <c r="P15" s="944"/>
      <c r="Q15" s="923" t="s">
        <v>607</v>
      </c>
      <c r="R15" s="924"/>
      <c r="S15" s="924"/>
      <c r="T15" s="925" t="s">
        <v>609</v>
      </c>
      <c r="U15" s="925"/>
      <c r="V15" s="925"/>
      <c r="W15" s="925"/>
      <c r="X15" s="925"/>
      <c r="Y15" s="925"/>
      <c r="Z15" s="925"/>
      <c r="AA15" s="925"/>
      <c r="AB15" s="925"/>
      <c r="AC15" s="925"/>
      <c r="AD15" s="925"/>
      <c r="AE15" s="925"/>
      <c r="AF15" s="925"/>
      <c r="AG15" s="925"/>
      <c r="AH15" s="925"/>
      <c r="AI15" s="925"/>
      <c r="AJ15" s="925"/>
      <c r="AK15" s="925"/>
      <c r="AL15" s="925"/>
      <c r="AM15" s="925"/>
      <c r="AN15" s="925"/>
      <c r="AO15" s="925"/>
      <c r="AP15" s="925"/>
      <c r="AQ15" s="925"/>
      <c r="AR15" s="925"/>
      <c r="AS15" s="925"/>
      <c r="AT15" s="925"/>
      <c r="AU15" s="925"/>
      <c r="AV15" s="925"/>
      <c r="AW15" s="925"/>
      <c r="AX15" s="925"/>
      <c r="AY15" s="925"/>
      <c r="AZ15" s="925"/>
      <c r="BA15" s="925"/>
      <c r="BB15" s="926"/>
    </row>
    <row r="16" spans="1:103" ht="16.5" customHeight="1">
      <c r="A16" s="331"/>
      <c r="B16" s="944"/>
      <c r="C16" s="944"/>
      <c r="D16" s="944"/>
      <c r="E16" s="944"/>
      <c r="F16" s="944"/>
      <c r="G16" s="944"/>
      <c r="H16" s="944"/>
      <c r="I16" s="944"/>
      <c r="J16" s="944"/>
      <c r="K16" s="944"/>
      <c r="L16" s="944"/>
      <c r="M16" s="944"/>
      <c r="N16" s="944"/>
      <c r="O16" s="944"/>
      <c r="P16" s="944"/>
      <c r="Q16" s="923" t="s">
        <v>607</v>
      </c>
      <c r="R16" s="924"/>
      <c r="S16" s="924"/>
      <c r="T16" s="925" t="s">
        <v>610</v>
      </c>
      <c r="U16" s="925"/>
      <c r="V16" s="925"/>
      <c r="W16" s="925"/>
      <c r="X16" s="925"/>
      <c r="Y16" s="925"/>
      <c r="Z16" s="925"/>
      <c r="AA16" s="925"/>
      <c r="AB16" s="925"/>
      <c r="AC16" s="925"/>
      <c r="AD16" s="925"/>
      <c r="AE16" s="925"/>
      <c r="AF16" s="925"/>
      <c r="AG16" s="925"/>
      <c r="AH16" s="925"/>
      <c r="AI16" s="925"/>
      <c r="AJ16" s="925"/>
      <c r="AK16" s="925"/>
      <c r="AL16" s="925"/>
      <c r="AM16" s="925"/>
      <c r="AN16" s="925"/>
      <c r="AO16" s="925"/>
      <c r="AP16" s="925"/>
      <c r="AQ16" s="925"/>
      <c r="AR16" s="925"/>
      <c r="AS16" s="925"/>
      <c r="AT16" s="925"/>
      <c r="AU16" s="925"/>
      <c r="AV16" s="925"/>
      <c r="AW16" s="925"/>
      <c r="AX16" s="925"/>
      <c r="AY16" s="925"/>
      <c r="AZ16" s="925"/>
      <c r="BA16" s="925"/>
      <c r="BB16" s="926"/>
    </row>
    <row r="17" spans="1:54" ht="16.5" customHeight="1">
      <c r="A17" s="331"/>
      <c r="B17" s="944"/>
      <c r="C17" s="944"/>
      <c r="D17" s="944"/>
      <c r="E17" s="944"/>
      <c r="F17" s="944"/>
      <c r="G17" s="944"/>
      <c r="H17" s="944"/>
      <c r="I17" s="944"/>
      <c r="J17" s="944"/>
      <c r="K17" s="944"/>
      <c r="L17" s="944"/>
      <c r="M17" s="944"/>
      <c r="N17" s="944"/>
      <c r="O17" s="944"/>
      <c r="P17" s="944"/>
      <c r="Q17" s="923" t="s">
        <v>607</v>
      </c>
      <c r="R17" s="924"/>
      <c r="S17" s="924"/>
      <c r="T17" s="927" t="s">
        <v>613</v>
      </c>
      <c r="U17" s="927"/>
      <c r="V17" s="927"/>
      <c r="W17" s="927"/>
      <c r="X17" s="927"/>
      <c r="Y17" s="924"/>
      <c r="Z17" s="924"/>
      <c r="AA17" s="924"/>
      <c r="AB17" s="924"/>
      <c r="AC17" s="924"/>
      <c r="AD17" s="924"/>
      <c r="AE17" s="924"/>
      <c r="AF17" s="924"/>
      <c r="AG17" s="924"/>
      <c r="AH17" s="924"/>
      <c r="AI17" s="924"/>
      <c r="AJ17" s="924"/>
      <c r="AK17" s="924"/>
      <c r="AL17" s="924"/>
      <c r="AM17" s="924"/>
      <c r="AN17" s="924"/>
      <c r="AO17" s="924"/>
      <c r="AP17" s="925" t="s">
        <v>616</v>
      </c>
      <c r="AQ17" s="925"/>
      <c r="AR17" s="925"/>
      <c r="AS17" s="925"/>
      <c r="AT17" s="925"/>
      <c r="AU17" s="925"/>
      <c r="AV17" s="925"/>
      <c r="AW17" s="925"/>
      <c r="AX17" s="925"/>
      <c r="AY17" s="925"/>
      <c r="AZ17" s="925"/>
      <c r="BA17" s="925"/>
      <c r="BB17" s="926"/>
    </row>
    <row r="18" spans="1:54" ht="16.5" customHeight="1">
      <c r="A18" s="331"/>
      <c r="B18" s="942"/>
      <c r="C18" s="942"/>
      <c r="D18" s="942"/>
      <c r="E18" s="942"/>
      <c r="F18" s="942"/>
      <c r="G18" s="942"/>
      <c r="H18" s="942"/>
      <c r="I18" s="942"/>
      <c r="J18" s="942"/>
      <c r="K18" s="942"/>
      <c r="L18" s="942"/>
      <c r="M18" s="942"/>
      <c r="N18" s="942"/>
      <c r="O18" s="942"/>
      <c r="P18" s="942"/>
      <c r="Q18" s="943" t="s">
        <v>461</v>
      </c>
      <c r="R18" s="943"/>
      <c r="S18" s="943"/>
      <c r="T18" s="943"/>
      <c r="U18" s="943"/>
      <c r="V18" s="943"/>
      <c r="W18" s="943"/>
      <c r="X18" s="943"/>
      <c r="Y18" s="943"/>
      <c r="Z18" s="943"/>
      <c r="AA18" s="943"/>
      <c r="AB18" s="943"/>
      <c r="AC18" s="943"/>
      <c r="AD18" s="943"/>
      <c r="AE18" s="943"/>
      <c r="AF18" s="943"/>
      <c r="AG18" s="943"/>
      <c r="AH18" s="943"/>
      <c r="AI18" s="943"/>
      <c r="AJ18" s="943"/>
      <c r="AK18" s="943"/>
      <c r="AL18" s="943"/>
      <c r="AM18" s="943"/>
      <c r="AN18" s="943"/>
      <c r="AO18" s="943"/>
      <c r="AP18" s="943"/>
      <c r="AQ18" s="943"/>
      <c r="AR18" s="943"/>
      <c r="AS18" s="943"/>
      <c r="AT18" s="943"/>
      <c r="AU18" s="943"/>
      <c r="AV18" s="943"/>
      <c r="AW18" s="943"/>
      <c r="AX18" s="943"/>
      <c r="AY18" s="943"/>
      <c r="AZ18" s="943"/>
      <c r="BA18" s="943"/>
      <c r="BB18" s="943"/>
    </row>
    <row r="19" spans="1:54" ht="16.5" customHeight="1">
      <c r="A19" s="331"/>
      <c r="B19" s="922" t="s">
        <v>462</v>
      </c>
      <c r="C19" s="922"/>
      <c r="D19" s="922"/>
      <c r="E19" s="922"/>
      <c r="F19" s="922"/>
      <c r="G19" s="922"/>
      <c r="H19" s="922"/>
      <c r="I19" s="922"/>
      <c r="J19" s="922"/>
      <c r="K19" s="922"/>
      <c r="L19" s="922"/>
      <c r="M19" s="922"/>
      <c r="N19" s="922"/>
      <c r="O19" s="922"/>
      <c r="P19" s="922"/>
      <c r="Q19" s="928" t="s">
        <v>463</v>
      </c>
      <c r="R19" s="928"/>
      <c r="S19" s="928"/>
      <c r="T19" s="928"/>
      <c r="U19" s="928"/>
      <c r="V19" s="928"/>
      <c r="W19" s="928"/>
      <c r="X19" s="928"/>
      <c r="Y19" s="928"/>
      <c r="Z19" s="928"/>
      <c r="AA19" s="928"/>
      <c r="AB19" s="928"/>
      <c r="AC19" s="928"/>
      <c r="AD19" s="928"/>
      <c r="AE19" s="928"/>
      <c r="AF19" s="928"/>
      <c r="AG19" s="928"/>
      <c r="AH19" s="928"/>
      <c r="AI19" s="928"/>
      <c r="AJ19" s="928"/>
      <c r="AK19" s="928"/>
      <c r="AL19" s="928"/>
      <c r="AM19" s="928"/>
      <c r="AN19" s="928"/>
      <c r="AO19" s="928"/>
      <c r="AP19" s="928"/>
      <c r="AQ19" s="928"/>
      <c r="AR19" s="928"/>
      <c r="AS19" s="928"/>
      <c r="AT19" s="928"/>
      <c r="AU19" s="928"/>
      <c r="AV19" s="928"/>
      <c r="AW19" s="928"/>
      <c r="AX19" s="928"/>
      <c r="AY19" s="928"/>
      <c r="AZ19" s="928"/>
      <c r="BA19" s="928"/>
      <c r="BB19" s="928"/>
    </row>
    <row r="20" spans="1:54" ht="16.5" customHeight="1">
      <c r="A20" s="331"/>
      <c r="B20" s="922"/>
      <c r="C20" s="922"/>
      <c r="D20" s="922"/>
      <c r="E20" s="922"/>
      <c r="F20" s="922"/>
      <c r="G20" s="922"/>
      <c r="H20" s="922"/>
      <c r="I20" s="922"/>
      <c r="J20" s="922"/>
      <c r="K20" s="922"/>
      <c r="L20" s="922"/>
      <c r="M20" s="922"/>
      <c r="N20" s="922"/>
      <c r="O20" s="922"/>
      <c r="P20" s="922"/>
      <c r="Q20" s="943" t="s">
        <v>464</v>
      </c>
      <c r="R20" s="943"/>
      <c r="S20" s="943"/>
      <c r="T20" s="943"/>
      <c r="U20" s="943"/>
      <c r="V20" s="943"/>
      <c r="W20" s="943"/>
      <c r="X20" s="943"/>
      <c r="Y20" s="943"/>
      <c r="Z20" s="943"/>
      <c r="AA20" s="943"/>
      <c r="AB20" s="943"/>
      <c r="AC20" s="943"/>
      <c r="AD20" s="943"/>
      <c r="AE20" s="943"/>
      <c r="AF20" s="943"/>
      <c r="AG20" s="943"/>
      <c r="AH20" s="943"/>
      <c r="AI20" s="943"/>
      <c r="AJ20" s="943"/>
      <c r="AK20" s="943"/>
      <c r="AL20" s="943"/>
      <c r="AM20" s="943"/>
      <c r="AN20" s="943"/>
      <c r="AO20" s="943"/>
      <c r="AP20" s="943"/>
      <c r="AQ20" s="943"/>
      <c r="AR20" s="943"/>
      <c r="AS20" s="943"/>
      <c r="AT20" s="943"/>
      <c r="AU20" s="943"/>
      <c r="AV20" s="943"/>
      <c r="AW20" s="943"/>
      <c r="AX20" s="943"/>
      <c r="AY20" s="943"/>
      <c r="AZ20" s="943"/>
      <c r="BA20" s="943"/>
      <c r="BB20" s="943"/>
    </row>
    <row r="21" spans="1:54" ht="17.25" customHeight="1">
      <c r="A21" s="331"/>
      <c r="B21" s="922" t="s">
        <v>465</v>
      </c>
      <c r="C21" s="922"/>
      <c r="D21" s="922"/>
      <c r="E21" s="922"/>
      <c r="F21" s="922"/>
      <c r="G21" s="922"/>
      <c r="H21" s="922"/>
      <c r="I21" s="922"/>
      <c r="J21" s="922"/>
      <c r="K21" s="922"/>
      <c r="L21" s="922"/>
      <c r="M21" s="922"/>
      <c r="N21" s="922"/>
      <c r="O21" s="922"/>
      <c r="P21" s="922"/>
      <c r="Q21" s="922" t="s">
        <v>466</v>
      </c>
      <c r="R21" s="922"/>
      <c r="S21" s="922"/>
      <c r="T21" s="922"/>
      <c r="U21" s="922"/>
      <c r="V21" s="922"/>
      <c r="W21" s="922"/>
      <c r="X21" s="922"/>
      <c r="Y21" s="922"/>
      <c r="Z21" s="922"/>
      <c r="AA21" s="922"/>
      <c r="AB21" s="922"/>
      <c r="AC21" s="922"/>
      <c r="AD21" s="922"/>
      <c r="AE21" s="922"/>
      <c r="AF21" s="922"/>
      <c r="AG21" s="922"/>
      <c r="AH21" s="922"/>
      <c r="AI21" s="922"/>
      <c r="AJ21" s="922"/>
      <c r="AK21" s="922"/>
      <c r="AL21" s="922"/>
      <c r="AM21" s="922"/>
      <c r="AN21" s="922"/>
      <c r="AO21" s="922"/>
      <c r="AP21" s="922"/>
      <c r="AQ21" s="922"/>
      <c r="AR21" s="922"/>
      <c r="AS21" s="922"/>
      <c r="AT21" s="922"/>
      <c r="AU21" s="922"/>
      <c r="AV21" s="922"/>
      <c r="AW21" s="922"/>
      <c r="AX21" s="922"/>
      <c r="AY21" s="922"/>
      <c r="AZ21" s="922"/>
      <c r="BA21" s="922"/>
      <c r="BB21" s="922"/>
    </row>
    <row r="22" spans="1:54" ht="17.25" customHeight="1">
      <c r="A22" s="331"/>
      <c r="B22" s="922" t="s">
        <v>467</v>
      </c>
      <c r="C22" s="922"/>
      <c r="D22" s="922"/>
      <c r="E22" s="922"/>
      <c r="F22" s="922"/>
      <c r="G22" s="922"/>
      <c r="H22" s="922"/>
      <c r="I22" s="922"/>
      <c r="J22" s="922"/>
      <c r="K22" s="922"/>
      <c r="L22" s="922"/>
      <c r="M22" s="922"/>
      <c r="N22" s="922"/>
      <c r="O22" s="922"/>
      <c r="P22" s="922"/>
      <c r="Q22" s="922" t="s">
        <v>468</v>
      </c>
      <c r="R22" s="922"/>
      <c r="S22" s="922"/>
      <c r="T22" s="922"/>
      <c r="U22" s="922"/>
      <c r="V22" s="922"/>
      <c r="W22" s="922"/>
      <c r="X22" s="922"/>
      <c r="Y22" s="922"/>
      <c r="Z22" s="922"/>
      <c r="AA22" s="922"/>
      <c r="AB22" s="922"/>
      <c r="AC22" s="922"/>
      <c r="AD22" s="922"/>
      <c r="AE22" s="922"/>
      <c r="AF22" s="922"/>
      <c r="AG22" s="922"/>
      <c r="AH22" s="922"/>
      <c r="AI22" s="922"/>
      <c r="AJ22" s="922"/>
      <c r="AK22" s="922"/>
      <c r="AL22" s="922"/>
      <c r="AM22" s="922"/>
      <c r="AN22" s="922"/>
      <c r="AO22" s="922"/>
      <c r="AP22" s="922"/>
      <c r="AQ22" s="922"/>
      <c r="AR22" s="922"/>
      <c r="AS22" s="922"/>
      <c r="AT22" s="922"/>
      <c r="AU22" s="922"/>
      <c r="AV22" s="922"/>
      <c r="AW22" s="922"/>
      <c r="AX22" s="922"/>
      <c r="AY22" s="922"/>
      <c r="AZ22" s="922"/>
      <c r="BA22" s="922"/>
      <c r="BB22" s="922"/>
    </row>
    <row r="23" spans="1:54" ht="17.25" customHeight="1">
      <c r="A23" s="331"/>
      <c r="B23" s="922" t="s">
        <v>491</v>
      </c>
      <c r="C23" s="922"/>
      <c r="D23" s="922"/>
      <c r="E23" s="922"/>
      <c r="F23" s="922"/>
      <c r="G23" s="922"/>
      <c r="H23" s="922"/>
      <c r="I23" s="922"/>
      <c r="J23" s="922"/>
      <c r="K23" s="922"/>
      <c r="L23" s="922"/>
      <c r="M23" s="922"/>
      <c r="N23" s="922"/>
      <c r="O23" s="922"/>
      <c r="P23" s="922"/>
      <c r="Q23" s="922" t="s">
        <v>469</v>
      </c>
      <c r="R23" s="922"/>
      <c r="S23" s="922"/>
      <c r="T23" s="922"/>
      <c r="U23" s="922"/>
      <c r="V23" s="922"/>
      <c r="W23" s="922"/>
      <c r="X23" s="922"/>
      <c r="Y23" s="922"/>
      <c r="Z23" s="922"/>
      <c r="AA23" s="922"/>
      <c r="AB23" s="922"/>
      <c r="AC23" s="922"/>
      <c r="AD23" s="922"/>
      <c r="AE23" s="922"/>
      <c r="AF23" s="922"/>
      <c r="AG23" s="922"/>
      <c r="AH23" s="922"/>
      <c r="AI23" s="922"/>
      <c r="AJ23" s="922"/>
      <c r="AK23" s="922"/>
      <c r="AL23" s="922"/>
      <c r="AM23" s="922"/>
      <c r="AN23" s="922"/>
      <c r="AO23" s="922"/>
      <c r="AP23" s="922"/>
      <c r="AQ23" s="922"/>
      <c r="AR23" s="922"/>
      <c r="AS23" s="922"/>
      <c r="AT23" s="922"/>
      <c r="AU23" s="922"/>
      <c r="AV23" s="922"/>
      <c r="AW23" s="922"/>
      <c r="AX23" s="922"/>
      <c r="AY23" s="922"/>
      <c r="AZ23" s="922"/>
      <c r="BA23" s="922"/>
      <c r="BB23" s="922"/>
    </row>
    <row r="24" spans="1:54" ht="17.25" customHeight="1">
      <c r="A24" s="331"/>
      <c r="B24" s="922" t="s">
        <v>470</v>
      </c>
      <c r="C24" s="922"/>
      <c r="D24" s="922"/>
      <c r="E24" s="922"/>
      <c r="F24" s="922"/>
      <c r="G24" s="922"/>
      <c r="H24" s="922"/>
      <c r="I24" s="922"/>
      <c r="J24" s="922"/>
      <c r="K24" s="922"/>
      <c r="L24" s="922"/>
      <c r="M24" s="922"/>
      <c r="N24" s="922"/>
      <c r="O24" s="922"/>
      <c r="P24" s="922"/>
      <c r="Q24" s="934" t="s">
        <v>607</v>
      </c>
      <c r="R24" s="935"/>
      <c r="S24" s="935"/>
      <c r="T24" s="936" t="s">
        <v>611</v>
      </c>
      <c r="U24" s="936"/>
      <c r="V24" s="936"/>
      <c r="W24" s="936"/>
      <c r="X24" s="936"/>
      <c r="Y24" s="936"/>
      <c r="Z24" s="936"/>
      <c r="AA24" s="936"/>
      <c r="AB24" s="936"/>
      <c r="AC24" s="936"/>
      <c r="AD24" s="936"/>
      <c r="AE24" s="936"/>
      <c r="AF24" s="936"/>
      <c r="AG24" s="936"/>
      <c r="AH24" s="936"/>
      <c r="AI24" s="936"/>
      <c r="AJ24" s="936"/>
      <c r="AK24" s="936"/>
      <c r="AL24" s="936"/>
      <c r="AM24" s="936"/>
      <c r="AN24" s="936"/>
      <c r="AO24" s="936"/>
      <c r="AP24" s="936"/>
      <c r="AQ24" s="936"/>
      <c r="AR24" s="936"/>
      <c r="AS24" s="936"/>
      <c r="AT24" s="936"/>
      <c r="AU24" s="936"/>
      <c r="AV24" s="936"/>
      <c r="AW24" s="936"/>
      <c r="AX24" s="936"/>
      <c r="AY24" s="936"/>
      <c r="AZ24" s="936"/>
      <c r="BA24" s="936"/>
      <c r="BB24" s="937"/>
    </row>
    <row r="25" spans="1:54" ht="17.25" customHeight="1">
      <c r="A25" s="331"/>
      <c r="B25" s="922"/>
      <c r="C25" s="922"/>
      <c r="D25" s="922"/>
      <c r="E25" s="922"/>
      <c r="F25" s="922"/>
      <c r="G25" s="922"/>
      <c r="H25" s="922"/>
      <c r="I25" s="922"/>
      <c r="J25" s="922"/>
      <c r="K25" s="922"/>
      <c r="L25" s="922"/>
      <c r="M25" s="922"/>
      <c r="N25" s="922"/>
      <c r="O25" s="922"/>
      <c r="P25" s="922"/>
      <c r="Q25" s="934" t="s">
        <v>607</v>
      </c>
      <c r="R25" s="935"/>
      <c r="S25" s="935"/>
      <c r="T25" s="938" t="s">
        <v>614</v>
      </c>
      <c r="U25" s="939"/>
      <c r="V25" s="939"/>
      <c r="W25" s="939"/>
      <c r="X25" s="939"/>
      <c r="Y25" s="939"/>
      <c r="Z25" s="935"/>
      <c r="AA25" s="935"/>
      <c r="AB25" s="935"/>
      <c r="AC25" s="935"/>
      <c r="AD25" s="935"/>
      <c r="AE25" s="935"/>
      <c r="AF25" s="935"/>
      <c r="AG25" s="935"/>
      <c r="AH25" s="935"/>
      <c r="AI25" s="935"/>
      <c r="AJ25" s="935"/>
      <c r="AK25" s="935"/>
      <c r="AL25" s="935"/>
      <c r="AM25" s="935"/>
      <c r="AN25" s="935"/>
      <c r="AO25" s="935"/>
      <c r="AP25" s="935"/>
      <c r="AQ25" s="940"/>
      <c r="AR25" s="940"/>
      <c r="AS25" s="940"/>
      <c r="AT25" s="940"/>
      <c r="AU25" s="940"/>
      <c r="AV25" s="940"/>
      <c r="AW25" s="938" t="s">
        <v>615</v>
      </c>
      <c r="AX25" s="939"/>
      <c r="AY25" s="939"/>
      <c r="AZ25" s="939"/>
      <c r="BA25" s="939"/>
      <c r="BB25" s="941"/>
    </row>
    <row r="26" spans="1:54">
      <c r="A26" s="487"/>
      <c r="B26" s="489" t="s">
        <v>683</v>
      </c>
      <c r="C26" s="487"/>
      <c r="D26" s="487"/>
      <c r="E26" s="487"/>
      <c r="F26" s="487"/>
      <c r="G26" s="487"/>
      <c r="H26" s="487"/>
      <c r="I26" s="487"/>
      <c r="J26" s="487"/>
      <c r="K26" s="487"/>
      <c r="L26" s="487"/>
      <c r="M26" s="487"/>
      <c r="N26" s="487"/>
      <c r="O26" s="487"/>
      <c r="P26" s="487"/>
      <c r="Q26" s="487"/>
      <c r="R26" s="487"/>
      <c r="S26" s="487"/>
      <c r="T26" s="487"/>
      <c r="U26" s="487"/>
      <c r="V26" s="487"/>
      <c r="W26" s="487"/>
      <c r="X26" s="487"/>
      <c r="Y26" s="487"/>
      <c r="Z26" s="487"/>
      <c r="AA26" s="487"/>
      <c r="AB26" s="487"/>
      <c r="AC26" s="487"/>
      <c r="AD26" s="487"/>
      <c r="AE26" s="487"/>
      <c r="AF26" s="487"/>
      <c r="AG26" s="487"/>
      <c r="AH26" s="487"/>
      <c r="AI26" s="487"/>
      <c r="AJ26" s="487"/>
      <c r="AK26" s="487"/>
      <c r="AL26" s="487"/>
      <c r="AM26" s="487"/>
      <c r="AN26" s="487"/>
      <c r="AO26" s="487"/>
      <c r="AP26" s="487"/>
      <c r="AQ26" s="487"/>
      <c r="AR26" s="487"/>
      <c r="AS26" s="487"/>
      <c r="AT26" s="487"/>
      <c r="AU26" s="487"/>
      <c r="AV26" s="487"/>
      <c r="AW26" s="487"/>
      <c r="AX26" s="487"/>
      <c r="AY26" s="487"/>
      <c r="AZ26" s="487"/>
      <c r="BA26" s="487"/>
      <c r="BB26" s="487"/>
    </row>
    <row r="27" spans="1:54">
      <c r="A27" s="487"/>
      <c r="B27" s="489" t="s">
        <v>684</v>
      </c>
      <c r="C27" s="487"/>
      <c r="D27" s="487"/>
      <c r="E27" s="487"/>
      <c r="F27" s="487"/>
      <c r="G27" s="487"/>
      <c r="H27" s="487"/>
      <c r="I27" s="487"/>
      <c r="J27" s="487"/>
      <c r="K27" s="487"/>
      <c r="L27" s="487"/>
      <c r="M27" s="487"/>
      <c r="N27" s="487"/>
      <c r="O27" s="487"/>
      <c r="P27" s="487"/>
      <c r="Q27" s="487"/>
      <c r="R27" s="487"/>
      <c r="S27" s="487"/>
      <c r="T27" s="487"/>
      <c r="U27" s="487"/>
      <c r="V27" s="487"/>
      <c r="W27" s="487"/>
      <c r="X27" s="487"/>
      <c r="Y27" s="487"/>
      <c r="Z27" s="487"/>
      <c r="AA27" s="487"/>
      <c r="AB27" s="487"/>
      <c r="AC27" s="487"/>
      <c r="AD27" s="487"/>
      <c r="AE27" s="487"/>
      <c r="AF27" s="487"/>
      <c r="AG27" s="487"/>
      <c r="AH27" s="487"/>
      <c r="AI27" s="487"/>
      <c r="AJ27" s="487"/>
      <c r="AK27" s="487"/>
      <c r="AL27" s="487"/>
      <c r="AM27" s="487"/>
      <c r="AN27" s="487"/>
      <c r="AO27" s="487"/>
      <c r="AP27" s="487"/>
      <c r="AQ27" s="487"/>
      <c r="AR27" s="487"/>
      <c r="AS27" s="487"/>
      <c r="AT27" s="487"/>
      <c r="AU27" s="487"/>
      <c r="AV27" s="487"/>
      <c r="AW27" s="487"/>
      <c r="AX27" s="487"/>
      <c r="AY27" s="487"/>
      <c r="AZ27" s="487"/>
      <c r="BA27" s="487"/>
      <c r="BB27" s="487"/>
    </row>
    <row r="28" spans="1:54">
      <c r="A28" s="487"/>
      <c r="B28" s="489" t="s">
        <v>685</v>
      </c>
      <c r="C28" s="487"/>
      <c r="D28" s="487"/>
      <c r="E28" s="487"/>
      <c r="F28" s="487"/>
      <c r="G28" s="487"/>
      <c r="H28" s="487"/>
      <c r="I28" s="487"/>
      <c r="J28" s="487"/>
      <c r="K28" s="487"/>
      <c r="L28" s="487"/>
      <c r="M28" s="487"/>
      <c r="N28" s="487"/>
      <c r="O28" s="487"/>
      <c r="P28" s="487"/>
      <c r="Q28" s="487"/>
      <c r="R28" s="487"/>
      <c r="S28" s="487"/>
      <c r="T28" s="487"/>
      <c r="U28" s="487"/>
      <c r="V28" s="487"/>
      <c r="W28" s="487"/>
      <c r="X28" s="487"/>
      <c r="Y28" s="487"/>
      <c r="Z28" s="487"/>
      <c r="AA28" s="487"/>
      <c r="AB28" s="487"/>
      <c r="AC28" s="487"/>
      <c r="AD28" s="487"/>
      <c r="AE28" s="487"/>
      <c r="AF28" s="487"/>
      <c r="AG28" s="487"/>
      <c r="AH28" s="487"/>
      <c r="AI28" s="487"/>
      <c r="AJ28" s="487"/>
      <c r="AK28" s="487"/>
      <c r="AL28" s="487"/>
      <c r="AM28" s="487"/>
      <c r="AN28" s="487"/>
      <c r="AO28" s="487"/>
      <c r="AP28" s="487"/>
      <c r="AQ28" s="487"/>
      <c r="AR28" s="487"/>
      <c r="AS28" s="487"/>
      <c r="AT28" s="487"/>
      <c r="AU28" s="487"/>
      <c r="AV28" s="487"/>
      <c r="AW28" s="487"/>
      <c r="AX28" s="487"/>
      <c r="AY28" s="487"/>
      <c r="AZ28" s="487"/>
      <c r="BA28" s="487"/>
      <c r="BB28" s="487"/>
    </row>
    <row r="29" spans="1:54" s="28" customFormat="1">
      <c r="A29" s="544"/>
      <c r="B29" s="545" t="s">
        <v>756</v>
      </c>
      <c r="C29" s="544"/>
      <c r="D29" s="544"/>
      <c r="E29" s="544"/>
      <c r="F29" s="544"/>
      <c r="G29" s="544"/>
      <c r="H29" s="544"/>
      <c r="I29" s="544"/>
      <c r="J29" s="544"/>
      <c r="K29" s="544"/>
      <c r="L29" s="544"/>
      <c r="M29" s="544"/>
      <c r="N29" s="544"/>
      <c r="O29" s="544"/>
      <c r="P29" s="544"/>
      <c r="Q29" s="544"/>
      <c r="R29" s="544"/>
      <c r="S29" s="544"/>
      <c r="T29" s="544"/>
      <c r="U29" s="544"/>
      <c r="V29" s="544"/>
      <c r="W29" s="544"/>
      <c r="X29" s="544"/>
      <c r="Y29" s="544"/>
      <c r="Z29" s="544"/>
      <c r="AA29" s="544"/>
      <c r="AB29" s="544"/>
      <c r="AC29" s="544"/>
      <c r="AD29" s="544"/>
      <c r="AE29" s="544"/>
      <c r="AF29" s="544"/>
      <c r="AG29" s="544"/>
      <c r="AH29" s="544"/>
      <c r="AI29" s="544"/>
      <c r="AJ29" s="544"/>
      <c r="AK29" s="544"/>
      <c r="AL29" s="544"/>
      <c r="AM29" s="544"/>
      <c r="AN29" s="544"/>
      <c r="AO29" s="544"/>
      <c r="AP29" s="544"/>
      <c r="AQ29" s="544"/>
      <c r="AR29" s="544"/>
      <c r="AS29" s="544"/>
      <c r="AT29" s="544"/>
      <c r="AU29" s="544"/>
      <c r="AV29" s="544"/>
      <c r="AW29" s="544"/>
      <c r="AX29" s="544"/>
      <c r="AY29" s="544"/>
      <c r="AZ29" s="544"/>
      <c r="BA29" s="544"/>
      <c r="BB29" s="544"/>
    </row>
    <row r="30" spans="1:54">
      <c r="A30" s="331"/>
      <c r="B30" s="472"/>
      <c r="C30" s="331"/>
      <c r="D30" s="331"/>
      <c r="E30" s="331"/>
      <c r="F30" s="331"/>
      <c r="G30" s="331"/>
      <c r="H30" s="331"/>
      <c r="I30" s="331"/>
      <c r="J30" s="331"/>
      <c r="K30" s="331"/>
      <c r="L30" s="331"/>
      <c r="M30" s="331"/>
      <c r="N30" s="331"/>
      <c r="O30" s="331"/>
      <c r="P30" s="331"/>
      <c r="Q30" s="331"/>
      <c r="R30" s="331"/>
      <c r="S30" s="331"/>
      <c r="T30" s="331"/>
      <c r="U30" s="331"/>
      <c r="V30" s="331"/>
      <c r="W30" s="331"/>
      <c r="X30" s="331"/>
      <c r="Y30" s="331"/>
      <c r="Z30" s="331"/>
      <c r="AA30" s="331"/>
      <c r="AB30" s="331"/>
      <c r="AC30" s="331"/>
      <c r="AD30" s="331"/>
      <c r="AE30" s="331"/>
      <c r="AF30" s="331"/>
      <c r="AG30" s="331"/>
      <c r="AH30" s="331"/>
      <c r="AI30" s="331"/>
      <c r="AJ30" s="331"/>
      <c r="AK30" s="331"/>
      <c r="AL30" s="331"/>
      <c r="AM30" s="331"/>
      <c r="AN30" s="331"/>
      <c r="AO30" s="331"/>
      <c r="AP30" s="331"/>
      <c r="AQ30" s="331"/>
      <c r="AR30" s="331"/>
      <c r="AS30" s="331"/>
      <c r="AT30" s="331"/>
      <c r="AU30" s="331"/>
      <c r="AV30" s="331"/>
      <c r="AW30" s="331"/>
      <c r="AX30" s="331"/>
      <c r="AY30" s="331"/>
      <c r="AZ30" s="331"/>
      <c r="BA30" s="331"/>
      <c r="BB30" s="331"/>
    </row>
    <row r="31" spans="1:54">
      <c r="A31" s="331"/>
      <c r="B31" s="472"/>
      <c r="C31" s="331"/>
      <c r="D31" s="331"/>
      <c r="E31" s="331"/>
      <c r="F31" s="331"/>
      <c r="G31" s="331"/>
      <c r="H31" s="331"/>
      <c r="I31" s="331"/>
      <c r="J31" s="331"/>
      <c r="K31" s="331"/>
      <c r="L31" s="331"/>
      <c r="M31" s="331"/>
      <c r="N31" s="331"/>
      <c r="O31" s="331"/>
      <c r="P31" s="331"/>
      <c r="Q31" s="331"/>
      <c r="R31" s="331"/>
      <c r="S31" s="331"/>
      <c r="T31" s="331"/>
      <c r="U31" s="331"/>
      <c r="V31" s="331"/>
      <c r="W31" s="331"/>
      <c r="X31" s="331"/>
      <c r="Y31" s="331"/>
      <c r="Z31" s="331"/>
      <c r="AA31" s="331"/>
      <c r="AB31" s="331"/>
      <c r="AC31" s="331"/>
      <c r="AD31" s="331"/>
      <c r="AE31" s="331"/>
      <c r="AF31" s="331"/>
      <c r="AG31" s="331"/>
      <c r="AH31" s="331"/>
      <c r="AI31" s="331"/>
      <c r="AJ31" s="331"/>
      <c r="AK31" s="331"/>
      <c r="AL31" s="331"/>
      <c r="AM31" s="331"/>
      <c r="AN31" s="331"/>
      <c r="AO31" s="331"/>
      <c r="AP31" s="331"/>
      <c r="AQ31" s="331"/>
      <c r="AR31" s="331"/>
      <c r="AS31" s="331"/>
      <c r="AT31" s="331"/>
      <c r="AU31" s="331"/>
      <c r="AV31" s="331"/>
      <c r="AW31" s="331"/>
      <c r="AX31" s="331"/>
      <c r="AY31" s="331"/>
      <c r="AZ31" s="331"/>
      <c r="BA31" s="331"/>
      <c r="BB31" s="331"/>
    </row>
    <row r="32" spans="1:54" ht="17.25" customHeight="1">
      <c r="A32" s="331"/>
      <c r="B32" s="332" t="s">
        <v>471</v>
      </c>
      <c r="C32" s="331"/>
      <c r="D32" s="331"/>
      <c r="E32" s="331"/>
      <c r="F32" s="331"/>
      <c r="G32" s="331"/>
      <c r="H32" s="331"/>
      <c r="I32" s="331"/>
      <c r="J32" s="331"/>
      <c r="K32" s="331"/>
      <c r="L32" s="331"/>
      <c r="M32" s="331"/>
      <c r="N32" s="331"/>
      <c r="O32" s="331"/>
      <c r="P32" s="331"/>
      <c r="Q32" s="331"/>
      <c r="R32" s="331"/>
      <c r="S32" s="331"/>
      <c r="T32" s="331"/>
      <c r="U32" s="331"/>
      <c r="V32" s="331"/>
      <c r="W32" s="331"/>
      <c r="X32" s="331"/>
      <c r="Y32" s="331"/>
      <c r="Z32" s="331"/>
      <c r="AA32" s="331"/>
      <c r="AB32" s="331"/>
      <c r="AC32" s="331"/>
      <c r="AD32" s="331"/>
      <c r="AE32" s="331"/>
      <c r="AF32" s="331"/>
      <c r="AG32" s="331"/>
      <c r="AH32" s="331"/>
      <c r="AI32" s="331"/>
      <c r="AJ32" s="331"/>
      <c r="AK32" s="331"/>
      <c r="AL32" s="331"/>
      <c r="AM32" s="331"/>
      <c r="AN32" s="331"/>
      <c r="AO32" s="331"/>
      <c r="AP32" s="331"/>
      <c r="AQ32" s="331"/>
      <c r="AR32" s="331"/>
      <c r="AS32" s="331"/>
      <c r="AT32" s="331"/>
      <c r="AU32" s="331"/>
      <c r="AV32" s="331"/>
      <c r="AW32" s="331"/>
      <c r="AX32" s="331"/>
      <c r="AY32" s="331"/>
      <c r="AZ32" s="331"/>
      <c r="BA32" s="331"/>
      <c r="BB32" s="331"/>
    </row>
    <row r="33" spans="1:54" ht="16.5" customHeight="1">
      <c r="A33" s="331"/>
      <c r="B33" s="933" t="s">
        <v>472</v>
      </c>
      <c r="C33" s="933"/>
      <c r="D33" s="933"/>
      <c r="E33" s="933"/>
      <c r="F33" s="933"/>
      <c r="G33" s="933"/>
      <c r="H33" s="933"/>
      <c r="I33" s="933"/>
      <c r="J33" s="933"/>
      <c r="K33" s="933"/>
      <c r="L33" s="933"/>
      <c r="M33" s="933"/>
      <c r="N33" s="933"/>
      <c r="O33" s="933"/>
      <c r="P33" s="933"/>
      <c r="Q33" s="933"/>
      <c r="R33" s="933"/>
      <c r="S33" s="933"/>
      <c r="T33" s="933"/>
      <c r="U33" s="933"/>
      <c r="V33" s="933"/>
      <c r="W33" s="933"/>
      <c r="X33" s="933"/>
      <c r="Y33" s="933"/>
      <c r="Z33" s="933"/>
      <c r="AA33" s="933"/>
      <c r="AB33" s="933"/>
      <c r="AC33" s="933" t="s">
        <v>473</v>
      </c>
      <c r="AD33" s="933"/>
      <c r="AE33" s="933"/>
      <c r="AF33" s="933"/>
      <c r="AG33" s="933"/>
      <c r="AH33" s="933"/>
      <c r="AI33" s="933"/>
      <c r="AJ33" s="933"/>
      <c r="AK33" s="933"/>
      <c r="AL33" s="933"/>
      <c r="AM33" s="933"/>
      <c r="AN33" s="933"/>
      <c r="AO33" s="933"/>
      <c r="AP33" s="933"/>
      <c r="AQ33" s="933"/>
      <c r="AR33" s="933"/>
      <c r="AS33" s="933"/>
      <c r="AT33" s="933"/>
      <c r="AU33" s="933"/>
      <c r="AV33" s="933"/>
      <c r="AW33" s="933"/>
      <c r="AX33" s="933"/>
      <c r="AY33" s="933"/>
      <c r="AZ33" s="933"/>
      <c r="BA33" s="933"/>
      <c r="BB33" s="933"/>
    </row>
    <row r="34" spans="1:54" ht="186" customHeight="1">
      <c r="A34" s="331"/>
      <c r="B34" s="933"/>
      <c r="C34" s="933"/>
      <c r="D34" s="933"/>
      <c r="E34" s="933"/>
      <c r="F34" s="933"/>
      <c r="G34" s="933"/>
      <c r="H34" s="933"/>
      <c r="I34" s="933"/>
      <c r="J34" s="933"/>
      <c r="K34" s="933"/>
      <c r="L34" s="933"/>
      <c r="M34" s="933"/>
      <c r="N34" s="933"/>
      <c r="O34" s="933"/>
      <c r="P34" s="933"/>
      <c r="Q34" s="933"/>
      <c r="R34" s="933"/>
      <c r="S34" s="933"/>
      <c r="T34" s="933"/>
      <c r="U34" s="933"/>
      <c r="V34" s="933"/>
      <c r="W34" s="933"/>
      <c r="X34" s="933"/>
      <c r="Y34" s="933"/>
      <c r="Z34" s="933"/>
      <c r="AA34" s="933"/>
      <c r="AB34" s="933"/>
      <c r="AC34" s="933"/>
      <c r="AD34" s="933"/>
      <c r="AE34" s="933"/>
      <c r="AF34" s="933"/>
      <c r="AG34" s="933"/>
      <c r="AH34" s="933"/>
      <c r="AI34" s="933"/>
      <c r="AJ34" s="933"/>
      <c r="AK34" s="933"/>
      <c r="AL34" s="933"/>
      <c r="AM34" s="933"/>
      <c r="AN34" s="933"/>
      <c r="AO34" s="933"/>
      <c r="AP34" s="933"/>
      <c r="AQ34" s="933"/>
      <c r="AR34" s="933"/>
      <c r="AS34" s="933"/>
      <c r="AT34" s="933"/>
      <c r="AU34" s="933"/>
      <c r="AV34" s="933"/>
      <c r="AW34" s="933"/>
      <c r="AX34" s="933"/>
      <c r="AY34" s="933"/>
      <c r="AZ34" s="933"/>
      <c r="BA34" s="933"/>
      <c r="BB34" s="933"/>
    </row>
    <row r="35" spans="1:54">
      <c r="A35" s="331"/>
      <c r="B35" s="334" t="s">
        <v>474</v>
      </c>
      <c r="C35" s="331"/>
      <c r="D35" s="331"/>
      <c r="E35" s="331"/>
      <c r="F35" s="331"/>
      <c r="G35" s="331"/>
      <c r="H35" s="331"/>
      <c r="I35" s="331"/>
      <c r="J35" s="331"/>
      <c r="K35" s="331"/>
      <c r="L35" s="331"/>
      <c r="M35" s="331"/>
      <c r="N35" s="331"/>
      <c r="O35" s="331"/>
      <c r="P35" s="331"/>
      <c r="Q35" s="331"/>
      <c r="R35" s="331"/>
      <c r="S35" s="331"/>
      <c r="T35" s="331"/>
      <c r="U35" s="331"/>
      <c r="V35" s="331"/>
      <c r="W35" s="331"/>
      <c r="X35" s="331"/>
      <c r="Y35" s="331"/>
      <c r="Z35" s="331"/>
      <c r="AA35" s="331"/>
      <c r="AB35" s="331"/>
      <c r="AC35" s="331"/>
      <c r="AD35" s="331"/>
      <c r="AE35" s="331"/>
      <c r="AF35" s="331"/>
      <c r="AG35" s="331"/>
      <c r="AH35" s="331"/>
      <c r="AI35" s="331"/>
      <c r="AJ35" s="331"/>
      <c r="AK35" s="331"/>
      <c r="AL35" s="331"/>
      <c r="AM35" s="331"/>
      <c r="AN35" s="331"/>
      <c r="AO35" s="331"/>
      <c r="AP35" s="331"/>
      <c r="AQ35" s="331"/>
      <c r="AR35" s="331"/>
      <c r="AS35" s="331"/>
      <c r="AT35" s="331"/>
      <c r="AU35" s="331"/>
      <c r="AV35" s="331"/>
      <c r="AW35" s="331"/>
      <c r="AX35" s="331"/>
      <c r="AY35" s="331"/>
      <c r="AZ35" s="331"/>
      <c r="BA35" s="331"/>
      <c r="BB35" s="331"/>
    </row>
  </sheetData>
  <mergeCells count="63">
    <mergeCell ref="B1:N2"/>
    <mergeCell ref="B25:P25"/>
    <mergeCell ref="B33:AB33"/>
    <mergeCell ref="AC33:BB33"/>
    <mergeCell ref="B18:P18"/>
    <mergeCell ref="Q18:BB18"/>
    <mergeCell ref="B19:P20"/>
    <mergeCell ref="Q19:BB19"/>
    <mergeCell ref="Q20:BB20"/>
    <mergeCell ref="B21:P21"/>
    <mergeCell ref="Q21:BB21"/>
    <mergeCell ref="B15:P15"/>
    <mergeCell ref="B16:P16"/>
    <mergeCell ref="B17:P17"/>
    <mergeCell ref="B12:P12"/>
    <mergeCell ref="Q12:BB12"/>
    <mergeCell ref="B34:AB34"/>
    <mergeCell ref="AC34:BB34"/>
    <mergeCell ref="B22:P22"/>
    <mergeCell ref="Q22:BB22"/>
    <mergeCell ref="B23:P23"/>
    <mergeCell ref="Q23:BB23"/>
    <mergeCell ref="B24:P24"/>
    <mergeCell ref="Q24:S24"/>
    <mergeCell ref="T24:BB24"/>
    <mergeCell ref="Q25:S25"/>
    <mergeCell ref="T25:Y25"/>
    <mergeCell ref="Z25:AV25"/>
    <mergeCell ref="AW25:BB25"/>
    <mergeCell ref="B13:P13"/>
    <mergeCell ref="Q13:BB13"/>
    <mergeCell ref="B14:P14"/>
    <mergeCell ref="Q14:S14"/>
    <mergeCell ref="T14:BB14"/>
    <mergeCell ref="Q15:S15"/>
    <mergeCell ref="T15:BB15"/>
    <mergeCell ref="Q16:S16"/>
    <mergeCell ref="T16:BB16"/>
    <mergeCell ref="Q17:S17"/>
    <mergeCell ref="T17:X17"/>
    <mergeCell ref="Y17:AO17"/>
    <mergeCell ref="AP17:BB17"/>
    <mergeCell ref="B9:P9"/>
    <mergeCell ref="Q9:BB9"/>
    <mergeCell ref="B10:P10"/>
    <mergeCell ref="Q10:BB10"/>
    <mergeCell ref="B11:P11"/>
    <mergeCell ref="Q11:BB11"/>
    <mergeCell ref="A4:BB4"/>
    <mergeCell ref="B7:P7"/>
    <mergeCell ref="Q7:BB7"/>
    <mergeCell ref="B8:P8"/>
    <mergeCell ref="Q8:BB8"/>
    <mergeCell ref="AK1:BB1"/>
    <mergeCell ref="AK2:AL2"/>
    <mergeCell ref="AM2:AN2"/>
    <mergeCell ref="AO2:AP2"/>
    <mergeCell ref="AQ2:AR2"/>
    <mergeCell ref="AS2:AT2"/>
    <mergeCell ref="AU2:AV2"/>
    <mergeCell ref="AW2:AX2"/>
    <mergeCell ref="AY2:AZ2"/>
    <mergeCell ref="BA2:BB2"/>
  </mergeCells>
  <phoneticPr fontId="2"/>
  <dataValidations disablePrompts="1" count="1">
    <dataValidation type="list" allowBlank="1" showInputMessage="1" showErrorMessage="1" sqref="Q14:S17 Q24:S25" xr:uid="{00000000-0002-0000-0200-000000000000}">
      <formula1>"□,■"</formula1>
    </dataValidation>
  </dataValidations>
  <printOptions horizontalCentered="1"/>
  <pageMargins left="0.78740157480314965" right="0.39370078740157483" top="0.59055118110236227" bottom="0.47244094488188981" header="0.31496062992125984" footer="0.31496062992125984"/>
  <pageSetup paperSize="9" orientation="portrait" cellComments="asDisplayed" r:id="rId1"/>
  <headerFooter>
    <oddHeader>&amp;R&amp;A</oddHeader>
    <oddFooter>&amp;R&amp;10R4マンションストック長寿命化等モデル事業③</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92D050"/>
    <pageSetUpPr fitToPage="1"/>
  </sheetPr>
  <dimension ref="A1:CY205"/>
  <sheetViews>
    <sheetView showGridLines="0" view="pageBreakPreview" zoomScaleNormal="100" zoomScaleSheetLayoutView="100" workbookViewId="0"/>
  </sheetViews>
  <sheetFormatPr defaultColWidth="1.6640625" defaultRowHeight="13.2"/>
  <cols>
    <col min="16" max="16" width="1.6640625" customWidth="1"/>
  </cols>
  <sheetData>
    <row r="1" spans="1:103" ht="1.5" customHeight="1" thickBot="1"/>
    <row r="2" spans="1:103" ht="10.5" customHeight="1">
      <c r="A2" s="1"/>
      <c r="B2" s="593" t="s">
        <v>431</v>
      </c>
      <c r="C2" s="594"/>
      <c r="D2" s="594"/>
      <c r="E2" s="594"/>
      <c r="F2" s="594"/>
      <c r="G2" s="594"/>
      <c r="H2" s="594"/>
      <c r="I2" s="594"/>
      <c r="J2" s="594"/>
      <c r="K2" s="594"/>
      <c r="L2" s="594"/>
      <c r="M2" s="594"/>
      <c r="N2" s="595"/>
      <c r="O2" s="314"/>
      <c r="P2" s="314"/>
      <c r="Q2" s="314"/>
      <c r="R2" s="314"/>
      <c r="S2" s="314"/>
      <c r="T2" s="314"/>
      <c r="U2" s="314"/>
      <c r="V2" s="314"/>
      <c r="W2" s="314"/>
      <c r="X2" s="314"/>
      <c r="Y2" s="314"/>
      <c r="Z2" s="314"/>
      <c r="AA2" s="314"/>
      <c r="AB2" s="314"/>
      <c r="AC2" s="314"/>
      <c r="AD2" s="314"/>
      <c r="AE2" s="314"/>
      <c r="AF2" s="314"/>
      <c r="AG2" s="314"/>
      <c r="AH2" s="314"/>
      <c r="AL2" s="599" t="s">
        <v>12</v>
      </c>
      <c r="AM2" s="600"/>
      <c r="AN2" s="600"/>
      <c r="AO2" s="600"/>
      <c r="AP2" s="600"/>
      <c r="AQ2" s="600"/>
      <c r="AR2" s="600"/>
      <c r="AS2" s="600"/>
      <c r="AT2" s="600"/>
      <c r="AU2" s="600"/>
      <c r="AV2" s="600"/>
      <c r="AW2" s="600"/>
      <c r="AX2" s="600"/>
      <c r="AY2" s="600"/>
      <c r="AZ2" s="600"/>
      <c r="BA2" s="600"/>
      <c r="BB2" s="600"/>
      <c r="BC2" s="601"/>
    </row>
    <row r="3" spans="1:103" ht="24" customHeight="1" thickBot="1">
      <c r="A3" s="314"/>
      <c r="B3" s="596"/>
      <c r="C3" s="597"/>
      <c r="D3" s="597"/>
      <c r="E3" s="597"/>
      <c r="F3" s="597"/>
      <c r="G3" s="597"/>
      <c r="H3" s="597"/>
      <c r="I3" s="597"/>
      <c r="J3" s="597"/>
      <c r="K3" s="597"/>
      <c r="L3" s="597"/>
      <c r="M3" s="597"/>
      <c r="N3" s="598"/>
      <c r="O3" s="1"/>
      <c r="P3" s="1"/>
      <c r="Q3" s="1"/>
      <c r="R3" s="1"/>
      <c r="S3" s="1"/>
      <c r="T3" s="1"/>
      <c r="U3" s="1"/>
      <c r="V3" s="1"/>
      <c r="W3" s="1"/>
      <c r="X3" s="296"/>
      <c r="Y3" s="1"/>
      <c r="Z3" s="1"/>
      <c r="AA3" s="1"/>
      <c r="AB3" s="1"/>
      <c r="AC3" s="1"/>
      <c r="AD3" s="1"/>
      <c r="AE3" s="1"/>
      <c r="AF3" s="1"/>
      <c r="AG3" s="1"/>
      <c r="AH3" s="1"/>
      <c r="AL3" s="866">
        <f>IF(様式1!$AL$3="","",様式1!$AL$3)</f>
        <v>2</v>
      </c>
      <c r="AM3" s="867"/>
      <c r="AN3" s="868">
        <f>IF(様式1!$AN$3="","",様式1!$AN$3)</f>
        <v>0</v>
      </c>
      <c r="AO3" s="867"/>
      <c r="AP3" s="868">
        <f>IF(様式1!$AP$3="","",様式1!$AP$3)</f>
        <v>2</v>
      </c>
      <c r="AQ3" s="867"/>
      <c r="AR3" s="868" t="str">
        <f>IF(様式1!$AR$3="","",様式1!$AR$3)</f>
        <v/>
      </c>
      <c r="AS3" s="869"/>
      <c r="AT3" s="870" t="str">
        <f>IF(様式1!$AT$3="","",様式1!$AT$3)</f>
        <v>C</v>
      </c>
      <c r="AU3" s="871"/>
      <c r="AV3" s="872" t="str">
        <f>IF(様式1!$AV$3="","",様式1!$AV$3)</f>
        <v/>
      </c>
      <c r="AW3" s="873"/>
      <c r="AX3" s="873" t="str">
        <f>IF(様式1!$AX$3="","",様式1!$AX$3)</f>
        <v/>
      </c>
      <c r="AY3" s="873"/>
      <c r="AZ3" s="868" t="str">
        <f>IF(様式1!$AZ$3="","",様式1!$AZ$3)</f>
        <v/>
      </c>
      <c r="BA3" s="867"/>
      <c r="BB3" s="868" t="str">
        <f>IF(様式1!$BB$3="","",様式1!$BB$3)</f>
        <v/>
      </c>
      <c r="BC3" s="874"/>
      <c r="BZ3" s="1"/>
      <c r="CA3" s="1"/>
      <c r="CB3" s="1"/>
      <c r="CC3" s="1"/>
      <c r="CD3" s="1"/>
      <c r="CE3" s="1"/>
      <c r="CF3" s="1"/>
      <c r="CG3" s="1"/>
      <c r="CH3" s="1"/>
      <c r="CI3" s="1"/>
      <c r="CJ3" s="1"/>
      <c r="CK3" s="1"/>
      <c r="CL3" s="1"/>
      <c r="CM3" s="1"/>
      <c r="CN3" s="1"/>
      <c r="CO3" s="1"/>
      <c r="CP3" s="1"/>
      <c r="CQ3" s="1"/>
      <c r="CR3" s="1"/>
      <c r="CS3" s="1"/>
      <c r="CT3" s="1"/>
      <c r="CU3" s="1"/>
      <c r="CV3" s="1"/>
      <c r="CW3" s="1"/>
      <c r="CX3" s="1"/>
      <c r="CY3" s="1"/>
    </row>
    <row r="4" spans="1:103" s="289" customFormat="1" ht="12.75" customHeight="1">
      <c r="A4" s="238"/>
      <c r="B4" s="238"/>
      <c r="C4" s="238"/>
      <c r="D4" s="238"/>
      <c r="E4" s="251"/>
      <c r="F4" s="251"/>
      <c r="G4" s="251"/>
      <c r="H4" s="251"/>
      <c r="I4" s="251"/>
      <c r="J4" s="251"/>
      <c r="K4" s="238"/>
      <c r="L4" s="238"/>
      <c r="M4" s="238"/>
      <c r="N4" s="238"/>
      <c r="O4" s="238"/>
      <c r="P4" s="236"/>
      <c r="Q4" s="238"/>
      <c r="R4" s="238"/>
      <c r="S4" s="238"/>
      <c r="T4" s="238"/>
      <c r="U4" s="238"/>
      <c r="V4" s="238"/>
      <c r="W4" s="238"/>
      <c r="X4" s="238"/>
      <c r="Y4" s="238"/>
      <c r="Z4" s="238"/>
      <c r="AA4" s="238"/>
      <c r="AB4" s="238"/>
      <c r="AC4" s="238"/>
      <c r="AD4" s="252"/>
      <c r="AE4" s="252"/>
      <c r="AF4" s="238"/>
      <c r="AG4" s="238"/>
      <c r="AH4" s="238"/>
      <c r="AI4" s="238"/>
      <c r="AJ4" s="238"/>
      <c r="AK4" s="238"/>
      <c r="AL4" s="238"/>
      <c r="AM4" s="238"/>
      <c r="AN4" s="238"/>
      <c r="AO4" s="238"/>
      <c r="AP4" s="238"/>
      <c r="AQ4" s="251"/>
      <c r="AR4" s="251"/>
      <c r="AS4" s="251"/>
      <c r="AT4" s="251"/>
      <c r="AU4" s="251"/>
      <c r="AV4" s="251"/>
      <c r="AW4" s="251"/>
      <c r="AX4" s="251"/>
      <c r="AY4" s="251"/>
      <c r="AZ4" s="251"/>
      <c r="BA4" s="251"/>
      <c r="BB4" s="251"/>
      <c r="BC4" s="251"/>
      <c r="BD4" s="251"/>
    </row>
    <row r="5" spans="1:103" s="327" customFormat="1" ht="3" customHeight="1">
      <c r="A5" s="237"/>
      <c r="B5" s="328"/>
      <c r="C5" s="328"/>
      <c r="D5" s="328"/>
      <c r="E5" s="328"/>
      <c r="F5" s="328"/>
      <c r="G5" s="328"/>
      <c r="H5" s="328"/>
      <c r="I5" s="328"/>
      <c r="J5" s="328"/>
      <c r="K5" s="328"/>
      <c r="L5" s="328"/>
      <c r="M5" s="328"/>
      <c r="N5" s="328"/>
      <c r="O5" s="328"/>
      <c r="P5" s="328"/>
      <c r="Q5" s="328"/>
      <c r="R5" s="328"/>
      <c r="S5" s="328"/>
      <c r="T5" s="328"/>
      <c r="U5" s="328"/>
      <c r="V5" s="328"/>
      <c r="W5" s="328"/>
      <c r="X5" s="328"/>
      <c r="Y5" s="328"/>
      <c r="Z5" s="328"/>
      <c r="AA5" s="328"/>
      <c r="AB5" s="328"/>
      <c r="AC5" s="328"/>
      <c r="AD5" s="328"/>
      <c r="AE5" s="328"/>
      <c r="AF5" s="328"/>
      <c r="AG5" s="328"/>
      <c r="AH5" s="328"/>
      <c r="AI5" s="328"/>
      <c r="AJ5" s="328"/>
      <c r="AK5" s="328"/>
      <c r="AL5" s="328"/>
      <c r="AM5" s="328"/>
      <c r="AN5" s="328"/>
      <c r="AO5" s="328"/>
      <c r="AP5" s="328"/>
      <c r="AQ5" s="328"/>
      <c r="AR5" s="328"/>
      <c r="AS5" s="328"/>
      <c r="AT5" s="328"/>
      <c r="AU5" s="328"/>
      <c r="AV5" s="328"/>
      <c r="AW5" s="328"/>
      <c r="AX5" s="328"/>
      <c r="AY5" s="328"/>
      <c r="AZ5" s="328"/>
      <c r="BA5" s="328"/>
      <c r="BB5" s="328"/>
      <c r="BC5" s="328"/>
      <c r="BD5" s="328"/>
      <c r="BE5" s="326"/>
      <c r="BF5" s="326"/>
      <c r="BG5" s="326"/>
      <c r="BH5" s="326"/>
      <c r="BI5" s="326"/>
      <c r="BJ5" s="326"/>
      <c r="BK5" s="326"/>
      <c r="BL5" s="326"/>
      <c r="BM5" s="326"/>
      <c r="BN5" s="326"/>
      <c r="BO5" s="326"/>
      <c r="BP5" s="326"/>
      <c r="BQ5" s="326"/>
      <c r="BR5" s="326"/>
      <c r="BS5" s="326"/>
      <c r="BT5" s="326"/>
      <c r="BU5" s="326"/>
      <c r="BV5" s="326"/>
      <c r="BW5" s="326"/>
      <c r="BX5" s="326"/>
      <c r="BY5" s="326"/>
      <c r="BZ5" s="326"/>
      <c r="CA5" s="326"/>
      <c r="CB5" s="326"/>
      <c r="CC5" s="326"/>
      <c r="CD5" s="326"/>
      <c r="CE5" s="326"/>
      <c r="CF5" s="326"/>
      <c r="CG5" s="326"/>
      <c r="CH5" s="326"/>
      <c r="CI5" s="326"/>
      <c r="CJ5" s="326"/>
      <c r="CK5" s="326"/>
      <c r="CL5" s="326"/>
      <c r="CM5" s="326"/>
      <c r="CN5" s="326"/>
      <c r="CO5" s="326"/>
    </row>
    <row r="6" spans="1:103" s="327" customFormat="1" ht="12">
      <c r="A6" s="225"/>
      <c r="B6" s="225" t="s">
        <v>441</v>
      </c>
      <c r="C6" s="225"/>
      <c r="D6" s="225"/>
      <c r="E6" s="225"/>
      <c r="F6" s="225"/>
      <c r="G6" s="225"/>
      <c r="H6" s="225"/>
      <c r="I6" s="225"/>
      <c r="J6" s="225"/>
      <c r="K6" s="225"/>
      <c r="L6" s="225"/>
      <c r="M6" s="225"/>
      <c r="N6" s="225"/>
      <c r="O6" s="225"/>
      <c r="P6" s="225"/>
      <c r="Q6" s="225"/>
      <c r="R6" s="225"/>
      <c r="S6" s="225"/>
      <c r="T6" s="225"/>
      <c r="U6" s="225"/>
      <c r="V6" s="225"/>
      <c r="W6" s="225"/>
      <c r="X6" s="225"/>
      <c r="Y6" s="225"/>
      <c r="Z6" s="225"/>
      <c r="AA6" s="225"/>
      <c r="AB6" s="225"/>
      <c r="AC6" s="225"/>
      <c r="AD6" s="225"/>
      <c r="AE6" s="225"/>
      <c r="AF6" s="225"/>
      <c r="AG6" s="225"/>
      <c r="AH6" s="225"/>
      <c r="AI6" s="225"/>
      <c r="AJ6" s="225"/>
      <c r="AK6" s="225"/>
      <c r="AL6" s="225"/>
      <c r="AM6" s="225"/>
      <c r="AN6" s="225"/>
      <c r="AO6" s="225"/>
      <c r="AP6" s="225"/>
      <c r="AQ6" s="225"/>
      <c r="AR6" s="225"/>
      <c r="AS6" s="225"/>
      <c r="AT6" s="225"/>
      <c r="AU6" s="225"/>
      <c r="AV6" s="225"/>
      <c r="AW6" s="225"/>
      <c r="AX6" s="225"/>
      <c r="AY6" s="225"/>
      <c r="AZ6" s="225"/>
      <c r="BA6" s="225"/>
      <c r="BB6" s="225"/>
      <c r="BC6" s="225"/>
      <c r="BD6" s="225"/>
    </row>
    <row r="7" spans="1:103" s="327" customFormat="1" ht="4.5" customHeight="1">
      <c r="A7" s="225"/>
      <c r="B7" s="225"/>
      <c r="C7" s="225"/>
      <c r="D7" s="225"/>
      <c r="E7" s="225"/>
      <c r="F7" s="225"/>
      <c r="G7" s="225"/>
      <c r="H7" s="225"/>
      <c r="I7" s="225"/>
      <c r="J7" s="225"/>
      <c r="K7" s="225"/>
      <c r="L7" s="225"/>
      <c r="M7" s="225"/>
      <c r="N7" s="225"/>
      <c r="O7" s="225"/>
      <c r="P7" s="225"/>
      <c r="Q7" s="225"/>
      <c r="R7" s="225"/>
      <c r="S7" s="225"/>
      <c r="T7" s="225"/>
      <c r="U7" s="225"/>
      <c r="V7" s="225"/>
      <c r="W7" s="225"/>
      <c r="X7" s="225"/>
      <c r="Y7" s="225"/>
      <c r="Z7" s="225"/>
      <c r="AA7" s="225"/>
      <c r="AB7" s="225"/>
      <c r="AC7" s="225"/>
      <c r="AD7" s="225"/>
      <c r="AE7" s="225"/>
      <c r="AF7" s="225"/>
      <c r="AG7" s="225"/>
      <c r="AH7" s="225"/>
      <c r="AI7" s="225"/>
      <c r="AJ7" s="225"/>
      <c r="AK7" s="225"/>
      <c r="AL7" s="225"/>
      <c r="AM7" s="225"/>
      <c r="AN7" s="225"/>
      <c r="AO7" s="225"/>
      <c r="AP7" s="225"/>
      <c r="AQ7" s="225"/>
      <c r="AR7" s="225"/>
      <c r="AS7" s="225"/>
      <c r="AT7" s="225"/>
      <c r="AU7" s="225"/>
      <c r="AV7" s="225"/>
      <c r="AW7" s="225"/>
      <c r="AX7" s="225"/>
      <c r="AY7" s="225"/>
      <c r="AZ7" s="225"/>
      <c r="BA7" s="225"/>
      <c r="BB7" s="225"/>
      <c r="BC7" s="225"/>
      <c r="BD7" s="225"/>
    </row>
    <row r="8" spans="1:103" s="327" customFormat="1" ht="4.5" customHeight="1">
      <c r="A8" s="225"/>
      <c r="B8" s="225"/>
      <c r="C8" s="225"/>
      <c r="D8" s="225"/>
      <c r="E8" s="225"/>
      <c r="F8" s="225"/>
      <c r="G8" s="225"/>
      <c r="H8" s="225"/>
      <c r="I8" s="225"/>
      <c r="J8" s="225"/>
      <c r="K8" s="225"/>
      <c r="L8" s="225"/>
      <c r="M8" s="225"/>
      <c r="N8" s="225"/>
      <c r="O8" s="225"/>
      <c r="P8" s="225"/>
      <c r="Q8" s="225"/>
      <c r="R8" s="225"/>
      <c r="S8" s="225"/>
      <c r="T8" s="225"/>
      <c r="U8" s="225"/>
      <c r="V8" s="225"/>
      <c r="W8" s="225"/>
      <c r="X8" s="225"/>
      <c r="Y8" s="225"/>
      <c r="Z8" s="225"/>
      <c r="AA8" s="225"/>
      <c r="AB8" s="225"/>
      <c r="AC8" s="225"/>
      <c r="AD8" s="225"/>
      <c r="AE8" s="225"/>
      <c r="AF8" s="225"/>
      <c r="AG8" s="225"/>
      <c r="AH8" s="225"/>
      <c r="AI8" s="225"/>
      <c r="AJ8" s="225"/>
      <c r="AK8" s="225"/>
      <c r="AL8" s="225"/>
      <c r="AM8" s="225"/>
      <c r="AN8" s="225"/>
      <c r="AO8" s="225"/>
      <c r="AP8" s="225"/>
      <c r="AQ8" s="225"/>
      <c r="AR8" s="225"/>
      <c r="AS8" s="225"/>
      <c r="AT8" s="225"/>
      <c r="AU8" s="225"/>
      <c r="AV8" s="225"/>
      <c r="AW8" s="225"/>
      <c r="AX8" s="225"/>
      <c r="AY8" s="225"/>
      <c r="AZ8" s="225"/>
      <c r="BA8" s="225"/>
      <c r="BB8" s="225"/>
      <c r="BC8" s="225"/>
      <c r="BD8" s="225"/>
    </row>
    <row r="9" spans="1:103" s="28" customFormat="1" ht="12" customHeight="1">
      <c r="A9" s="546"/>
      <c r="B9" s="950" t="s">
        <v>765</v>
      </c>
      <c r="C9" s="950"/>
      <c r="D9" s="950"/>
      <c r="E9" s="950"/>
      <c r="F9" s="950"/>
      <c r="G9" s="950"/>
      <c r="H9" s="950"/>
      <c r="I9" s="950"/>
      <c r="J9" s="950"/>
      <c r="K9" s="950"/>
      <c r="L9" s="950"/>
      <c r="M9" s="950"/>
      <c r="N9" s="950"/>
      <c r="O9" s="950"/>
      <c r="P9" s="950"/>
      <c r="Q9" s="950"/>
      <c r="R9" s="950"/>
      <c r="S9" s="950"/>
      <c r="T9" s="950"/>
      <c r="U9" s="950"/>
      <c r="V9" s="950"/>
      <c r="W9" s="950"/>
      <c r="X9" s="950"/>
      <c r="Y9" s="950"/>
      <c r="Z9" s="950"/>
      <c r="AA9" s="950"/>
      <c r="AB9" s="950"/>
      <c r="AC9" s="950"/>
      <c r="AD9" s="950"/>
      <c r="AE9" s="950"/>
      <c r="AF9" s="950"/>
      <c r="AG9" s="950"/>
      <c r="AH9" s="950"/>
      <c r="AI9" s="950"/>
      <c r="AJ9" s="950"/>
      <c r="AK9" s="950"/>
      <c r="AL9" s="950"/>
      <c r="AM9" s="950"/>
      <c r="AN9" s="950"/>
      <c r="AO9" s="950"/>
      <c r="AP9" s="950"/>
      <c r="AQ9" s="950"/>
      <c r="AR9" s="950"/>
      <c r="AS9" s="950"/>
      <c r="AT9" s="950"/>
      <c r="AU9" s="950"/>
      <c r="AV9" s="950"/>
      <c r="AW9" s="950"/>
      <c r="AX9" s="950"/>
      <c r="AY9" s="950"/>
      <c r="AZ9" s="950"/>
      <c r="BA9" s="950"/>
      <c r="BB9" s="950"/>
      <c r="BC9" s="950"/>
      <c r="BD9" s="546"/>
    </row>
    <row r="10" spans="1:103" s="28" customFormat="1" ht="12" customHeight="1">
      <c r="A10" s="546"/>
      <c r="B10" s="950"/>
      <c r="C10" s="950"/>
      <c r="D10" s="950"/>
      <c r="E10" s="950"/>
      <c r="F10" s="950"/>
      <c r="G10" s="950"/>
      <c r="H10" s="950"/>
      <c r="I10" s="950"/>
      <c r="J10" s="950"/>
      <c r="K10" s="950"/>
      <c r="L10" s="950"/>
      <c r="M10" s="950"/>
      <c r="N10" s="950"/>
      <c r="O10" s="950"/>
      <c r="P10" s="950"/>
      <c r="Q10" s="950"/>
      <c r="R10" s="950"/>
      <c r="S10" s="950"/>
      <c r="T10" s="950"/>
      <c r="U10" s="950"/>
      <c r="V10" s="950"/>
      <c r="W10" s="950"/>
      <c r="X10" s="950"/>
      <c r="Y10" s="950"/>
      <c r="Z10" s="950"/>
      <c r="AA10" s="950"/>
      <c r="AB10" s="950"/>
      <c r="AC10" s="950"/>
      <c r="AD10" s="950"/>
      <c r="AE10" s="950"/>
      <c r="AF10" s="950"/>
      <c r="AG10" s="950"/>
      <c r="AH10" s="950"/>
      <c r="AI10" s="950"/>
      <c r="AJ10" s="950"/>
      <c r="AK10" s="950"/>
      <c r="AL10" s="950"/>
      <c r="AM10" s="950"/>
      <c r="AN10" s="950"/>
      <c r="AO10" s="950"/>
      <c r="AP10" s="950"/>
      <c r="AQ10" s="950"/>
      <c r="AR10" s="950"/>
      <c r="AS10" s="950"/>
      <c r="AT10" s="950"/>
      <c r="AU10" s="950"/>
      <c r="AV10" s="950"/>
      <c r="AW10" s="950"/>
      <c r="AX10" s="950"/>
      <c r="AY10" s="950"/>
      <c r="AZ10" s="950"/>
      <c r="BA10" s="950"/>
      <c r="BB10" s="950"/>
      <c r="BC10" s="950"/>
      <c r="BD10" s="546"/>
    </row>
    <row r="11" spans="1:103" s="28" customFormat="1" ht="12.75" customHeight="1">
      <c r="A11" s="546"/>
      <c r="B11" s="950"/>
      <c r="C11" s="950"/>
      <c r="D11" s="950"/>
      <c r="E11" s="950"/>
      <c r="F11" s="950"/>
      <c r="G11" s="950"/>
      <c r="H11" s="950"/>
      <c r="I11" s="950"/>
      <c r="J11" s="950"/>
      <c r="K11" s="950"/>
      <c r="L11" s="950"/>
      <c r="M11" s="950"/>
      <c r="N11" s="950"/>
      <c r="O11" s="950"/>
      <c r="P11" s="950"/>
      <c r="Q11" s="950"/>
      <c r="R11" s="950"/>
      <c r="S11" s="950"/>
      <c r="T11" s="950"/>
      <c r="U11" s="950"/>
      <c r="V11" s="950"/>
      <c r="W11" s="950"/>
      <c r="X11" s="950"/>
      <c r="Y11" s="950"/>
      <c r="Z11" s="950"/>
      <c r="AA11" s="950"/>
      <c r="AB11" s="950"/>
      <c r="AC11" s="950"/>
      <c r="AD11" s="950"/>
      <c r="AE11" s="950"/>
      <c r="AF11" s="950"/>
      <c r="AG11" s="950"/>
      <c r="AH11" s="950"/>
      <c r="AI11" s="950"/>
      <c r="AJ11" s="950"/>
      <c r="AK11" s="950"/>
      <c r="AL11" s="950"/>
      <c r="AM11" s="950"/>
      <c r="AN11" s="950"/>
      <c r="AO11" s="950"/>
      <c r="AP11" s="950"/>
      <c r="AQ11" s="950"/>
      <c r="AR11" s="950"/>
      <c r="AS11" s="950"/>
      <c r="AT11" s="950"/>
      <c r="AU11" s="950"/>
      <c r="AV11" s="950"/>
      <c r="AW11" s="950"/>
      <c r="AX11" s="950"/>
      <c r="AY11" s="950"/>
      <c r="AZ11" s="950"/>
      <c r="BA11" s="950"/>
      <c r="BB11" s="950"/>
      <c r="BC11" s="950"/>
      <c r="BD11" s="546"/>
    </row>
    <row r="12" spans="1:103" ht="3" customHeight="1">
      <c r="A12" s="194"/>
      <c r="B12" s="195"/>
      <c r="C12" s="195"/>
      <c r="D12" s="195"/>
      <c r="E12" s="195"/>
      <c r="F12" s="195"/>
      <c r="G12" s="195"/>
      <c r="H12" s="195"/>
      <c r="I12" s="195"/>
      <c r="J12" s="195"/>
      <c r="K12" s="195"/>
      <c r="L12" s="195"/>
      <c r="M12" s="195"/>
      <c r="N12" s="195"/>
      <c r="O12" s="195"/>
      <c r="P12" s="195"/>
      <c r="Q12" s="195"/>
      <c r="R12" s="195"/>
      <c r="S12" s="195"/>
      <c r="T12" s="195"/>
      <c r="U12" s="195"/>
      <c r="V12" s="195"/>
      <c r="W12" s="195"/>
      <c r="X12" s="195"/>
      <c r="Y12" s="195"/>
      <c r="Z12" s="195"/>
      <c r="AA12" s="195"/>
      <c r="AB12" s="195"/>
      <c r="AC12" s="195"/>
      <c r="AD12" s="195"/>
      <c r="AE12" s="195"/>
      <c r="AF12" s="195"/>
      <c r="AG12" s="195"/>
      <c r="AH12" s="195"/>
      <c r="AI12" s="195"/>
      <c r="AJ12" s="195"/>
      <c r="AK12" s="195"/>
      <c r="AL12" s="195"/>
      <c r="AM12" s="195"/>
      <c r="AN12" s="195"/>
      <c r="AO12" s="195"/>
      <c r="AP12" s="195"/>
      <c r="AQ12" s="195"/>
      <c r="AR12" s="195"/>
      <c r="AS12" s="195"/>
      <c r="AT12" s="195"/>
      <c r="AU12" s="195"/>
      <c r="AV12" s="195"/>
      <c r="AW12" s="195"/>
      <c r="AX12" s="195"/>
      <c r="AY12" s="195"/>
      <c r="AZ12" s="195"/>
      <c r="BA12" s="195"/>
      <c r="BB12" s="195"/>
      <c r="BC12" s="195"/>
      <c r="BD12" s="194"/>
    </row>
    <row r="13" spans="1:103" ht="3" customHeight="1">
      <c r="A13" s="194"/>
      <c r="B13" s="199"/>
      <c r="C13" s="200"/>
      <c r="D13" s="200"/>
      <c r="E13" s="200"/>
      <c r="F13" s="200"/>
      <c r="G13" s="200"/>
      <c r="H13" s="200"/>
      <c r="I13" s="200"/>
      <c r="J13" s="200"/>
      <c r="K13" s="200"/>
      <c r="L13" s="200"/>
      <c r="M13" s="200"/>
      <c r="N13" s="200"/>
      <c r="O13" s="200"/>
      <c r="P13" s="200"/>
      <c r="Q13" s="200"/>
      <c r="R13" s="200"/>
      <c r="S13" s="200"/>
      <c r="T13" s="200"/>
      <c r="U13" s="200"/>
      <c r="V13" s="200"/>
      <c r="W13" s="200"/>
      <c r="X13" s="200"/>
      <c r="Y13" s="200"/>
      <c r="Z13" s="200"/>
      <c r="AA13" s="200"/>
      <c r="AB13" s="200"/>
      <c r="AC13" s="200"/>
      <c r="AD13" s="200"/>
      <c r="AE13" s="200"/>
      <c r="AF13" s="200"/>
      <c r="AG13" s="200"/>
      <c r="AH13" s="200"/>
      <c r="AI13" s="200"/>
      <c r="AJ13" s="200"/>
      <c r="AK13" s="200"/>
      <c r="AL13" s="200"/>
      <c r="AM13" s="200"/>
      <c r="AN13" s="200"/>
      <c r="AO13" s="200"/>
      <c r="AP13" s="200"/>
      <c r="AQ13" s="200"/>
      <c r="AR13" s="200"/>
      <c r="AS13" s="200"/>
      <c r="AT13" s="200"/>
      <c r="AU13" s="200"/>
      <c r="AV13" s="200"/>
      <c r="AW13" s="200"/>
      <c r="AX13" s="200"/>
      <c r="AY13" s="200"/>
      <c r="AZ13" s="200"/>
      <c r="BA13" s="200"/>
      <c r="BB13" s="200"/>
      <c r="BC13" s="201"/>
      <c r="BD13" s="194"/>
    </row>
    <row r="14" spans="1:103" ht="13.5" customHeight="1">
      <c r="A14" s="194"/>
      <c r="B14" s="951" t="s">
        <v>766</v>
      </c>
      <c r="C14" s="952"/>
      <c r="D14" s="952"/>
      <c r="E14" s="952"/>
      <c r="F14" s="952"/>
      <c r="G14" s="952"/>
      <c r="H14" s="952"/>
      <c r="I14" s="952"/>
      <c r="J14" s="952"/>
      <c r="K14" s="952"/>
      <c r="L14" s="952"/>
      <c r="M14" s="952"/>
      <c r="N14" s="952"/>
      <c r="O14" s="952"/>
      <c r="P14" s="952"/>
      <c r="Q14" s="952"/>
      <c r="R14" s="952"/>
      <c r="S14" s="952"/>
      <c r="T14" s="952"/>
      <c r="U14" s="952"/>
      <c r="V14" s="952"/>
      <c r="W14" s="952"/>
      <c r="X14" s="952"/>
      <c r="Y14" s="952"/>
      <c r="Z14" s="952"/>
      <c r="AA14" s="952"/>
      <c r="AB14" s="952"/>
      <c r="AC14" s="952"/>
      <c r="AD14" s="952"/>
      <c r="AE14" s="952"/>
      <c r="AF14" s="952"/>
      <c r="AG14" s="952"/>
      <c r="AH14" s="952"/>
      <c r="AI14" s="952"/>
      <c r="AJ14" s="952"/>
      <c r="AK14" s="952"/>
      <c r="AL14" s="952"/>
      <c r="AM14" s="952"/>
      <c r="AN14" s="952"/>
      <c r="AO14" s="952"/>
      <c r="AP14" s="952"/>
      <c r="AQ14" s="952"/>
      <c r="AR14" s="952"/>
      <c r="AS14" s="952"/>
      <c r="AT14" s="952"/>
      <c r="AU14" s="952"/>
      <c r="AV14" s="952"/>
      <c r="AW14" s="952"/>
      <c r="AX14" s="952"/>
      <c r="AY14" s="952"/>
      <c r="AZ14" s="952"/>
      <c r="BA14" s="952"/>
      <c r="BB14" s="952"/>
      <c r="BC14" s="953"/>
      <c r="BD14" s="194"/>
    </row>
    <row r="15" spans="1:103" ht="3" customHeight="1">
      <c r="A15" s="194"/>
      <c r="B15" s="253"/>
      <c r="C15" s="194"/>
      <c r="D15" s="194"/>
      <c r="E15" s="194"/>
      <c r="F15" s="194"/>
      <c r="G15" s="194"/>
      <c r="H15" s="194"/>
      <c r="I15" s="194"/>
      <c r="J15" s="194"/>
      <c r="K15" s="194"/>
      <c r="L15" s="194"/>
      <c r="M15" s="194"/>
      <c r="N15" s="194"/>
      <c r="O15" s="194"/>
      <c r="P15" s="194"/>
      <c r="Q15" s="194"/>
      <c r="R15" s="194"/>
      <c r="S15" s="194"/>
      <c r="T15" s="194"/>
      <c r="U15" s="194"/>
      <c r="V15" s="194"/>
      <c r="W15" s="194"/>
      <c r="X15" s="194"/>
      <c r="Y15" s="194"/>
      <c r="Z15" s="194"/>
      <c r="AA15" s="194"/>
      <c r="AB15" s="194"/>
      <c r="AC15" s="194"/>
      <c r="AD15" s="194"/>
      <c r="AE15" s="194"/>
      <c r="AF15" s="194"/>
      <c r="AG15" s="194"/>
      <c r="AH15" s="194"/>
      <c r="AI15" s="194"/>
      <c r="AJ15" s="194"/>
      <c r="AK15" s="194"/>
      <c r="AL15" s="194"/>
      <c r="AM15" s="194"/>
      <c r="AN15" s="194"/>
      <c r="AO15" s="194"/>
      <c r="AP15" s="194"/>
      <c r="AQ15" s="194"/>
      <c r="AR15" s="194"/>
      <c r="AS15" s="194"/>
      <c r="AT15" s="194"/>
      <c r="AU15" s="194"/>
      <c r="AV15" s="194"/>
      <c r="AW15" s="194"/>
      <c r="AX15" s="194"/>
      <c r="AY15" s="194"/>
      <c r="AZ15" s="194"/>
      <c r="BA15" s="194"/>
      <c r="BB15" s="194"/>
      <c r="BC15" s="254"/>
      <c r="BD15" s="194"/>
    </row>
    <row r="16" spans="1:103" s="202" customFormat="1" ht="11.25" customHeight="1">
      <c r="A16" s="208"/>
      <c r="B16" s="207" t="s">
        <v>27</v>
      </c>
      <c r="C16" s="208"/>
      <c r="D16" s="208"/>
      <c r="E16" s="208"/>
      <c r="F16" s="208"/>
      <c r="G16" s="208"/>
      <c r="H16" s="208"/>
      <c r="I16" s="208"/>
      <c r="J16" s="208"/>
      <c r="K16" s="208"/>
      <c r="L16" s="208"/>
      <c r="M16" s="208"/>
      <c r="N16" s="208"/>
      <c r="O16" s="208"/>
      <c r="P16" s="208"/>
      <c r="Q16" s="208"/>
      <c r="R16" s="208"/>
      <c r="S16" s="208"/>
      <c r="T16" s="208"/>
      <c r="U16" s="208"/>
      <c r="V16" s="208"/>
      <c r="W16" s="208"/>
      <c r="X16" s="208"/>
      <c r="Y16" s="208"/>
      <c r="Z16" s="208"/>
      <c r="AA16" s="208"/>
      <c r="AB16" s="208"/>
      <c r="AC16" s="208"/>
      <c r="AD16" s="208"/>
      <c r="AE16" s="208"/>
      <c r="AF16" s="208"/>
      <c r="AG16" s="208"/>
      <c r="AH16" s="208"/>
      <c r="AI16" s="208"/>
      <c r="AJ16" s="208"/>
      <c r="AK16" s="208"/>
      <c r="AL16" s="208"/>
      <c r="AM16" s="208"/>
      <c r="AN16" s="208"/>
      <c r="AO16" s="208"/>
      <c r="AP16" s="208"/>
      <c r="AQ16" s="208"/>
      <c r="AR16" s="208"/>
      <c r="AS16" s="208"/>
      <c r="AT16" s="208"/>
      <c r="AU16" s="208"/>
      <c r="AV16" s="208"/>
      <c r="AW16" s="208"/>
      <c r="AX16" s="208"/>
      <c r="AY16" s="208"/>
      <c r="AZ16" s="208"/>
      <c r="BA16" s="208"/>
      <c r="BB16" s="208"/>
      <c r="BC16" s="255"/>
      <c r="BD16" s="208"/>
    </row>
    <row r="17" spans="1:56" s="202" customFormat="1" ht="11.25" customHeight="1">
      <c r="A17" s="208"/>
      <c r="B17" s="256" t="s">
        <v>28</v>
      </c>
      <c r="C17" s="325"/>
      <c r="D17" s="325"/>
      <c r="E17" s="947" t="s">
        <v>442</v>
      </c>
      <c r="F17" s="947"/>
      <c r="G17" s="947"/>
      <c r="H17" s="947"/>
      <c r="I17" s="947"/>
      <c r="J17" s="947"/>
      <c r="K17" s="947"/>
      <c r="L17" s="947"/>
      <c r="M17" s="947"/>
      <c r="N17" s="947"/>
      <c r="O17" s="947"/>
      <c r="P17" s="947"/>
      <c r="Q17" s="947"/>
      <c r="R17" s="947"/>
      <c r="S17" s="947"/>
      <c r="T17" s="947"/>
      <c r="U17" s="947"/>
      <c r="V17" s="947"/>
      <c r="W17" s="947"/>
      <c r="X17" s="947"/>
      <c r="Y17" s="947"/>
      <c r="Z17" s="947"/>
      <c r="AA17" s="947"/>
      <c r="AB17" s="947"/>
      <c r="AC17" s="947"/>
      <c r="AD17" s="947"/>
      <c r="AE17" s="947"/>
      <c r="AF17" s="947"/>
      <c r="AG17" s="947"/>
      <c r="AH17" s="947"/>
      <c r="AI17" s="947"/>
      <c r="AJ17" s="947"/>
      <c r="AK17" s="947"/>
      <c r="AL17" s="947"/>
      <c r="AM17" s="947"/>
      <c r="AN17" s="947"/>
      <c r="AO17" s="947"/>
      <c r="AP17" s="947"/>
      <c r="AQ17" s="947"/>
      <c r="AR17" s="947"/>
      <c r="AS17" s="947"/>
      <c r="AT17" s="947"/>
      <c r="AU17" s="947"/>
      <c r="AV17" s="947"/>
      <c r="AW17" s="947"/>
      <c r="AX17" s="947"/>
      <c r="AY17" s="947"/>
      <c r="AZ17" s="947"/>
      <c r="BA17" s="947"/>
      <c r="BB17" s="947"/>
      <c r="BC17" s="255"/>
      <c r="BD17" s="208"/>
    </row>
    <row r="18" spans="1:56" s="202" customFormat="1" ht="11.25" customHeight="1">
      <c r="A18" s="208"/>
      <c r="B18" s="207"/>
      <c r="C18" s="325"/>
      <c r="D18" s="325"/>
      <c r="E18" s="947"/>
      <c r="F18" s="947"/>
      <c r="G18" s="947"/>
      <c r="H18" s="947"/>
      <c r="I18" s="947"/>
      <c r="J18" s="947"/>
      <c r="K18" s="947"/>
      <c r="L18" s="947"/>
      <c r="M18" s="947"/>
      <c r="N18" s="947"/>
      <c r="O18" s="947"/>
      <c r="P18" s="947"/>
      <c r="Q18" s="947"/>
      <c r="R18" s="947"/>
      <c r="S18" s="947"/>
      <c r="T18" s="947"/>
      <c r="U18" s="947"/>
      <c r="V18" s="947"/>
      <c r="W18" s="947"/>
      <c r="X18" s="947"/>
      <c r="Y18" s="947"/>
      <c r="Z18" s="947"/>
      <c r="AA18" s="947"/>
      <c r="AB18" s="947"/>
      <c r="AC18" s="947"/>
      <c r="AD18" s="947"/>
      <c r="AE18" s="947"/>
      <c r="AF18" s="947"/>
      <c r="AG18" s="947"/>
      <c r="AH18" s="947"/>
      <c r="AI18" s="947"/>
      <c r="AJ18" s="947"/>
      <c r="AK18" s="947"/>
      <c r="AL18" s="947"/>
      <c r="AM18" s="947"/>
      <c r="AN18" s="947"/>
      <c r="AO18" s="947"/>
      <c r="AP18" s="947"/>
      <c r="AQ18" s="947"/>
      <c r="AR18" s="947"/>
      <c r="AS18" s="947"/>
      <c r="AT18" s="947"/>
      <c r="AU18" s="947"/>
      <c r="AV18" s="947"/>
      <c r="AW18" s="947"/>
      <c r="AX18" s="947"/>
      <c r="AY18" s="947"/>
      <c r="AZ18" s="947"/>
      <c r="BA18" s="947"/>
      <c r="BB18" s="947"/>
      <c r="BC18" s="255"/>
      <c r="BD18" s="208"/>
    </row>
    <row r="19" spans="1:56" s="202" customFormat="1" ht="11.25" customHeight="1">
      <c r="A19" s="208"/>
      <c r="B19" s="207"/>
      <c r="C19" s="208"/>
      <c r="D19" s="228" t="s">
        <v>29</v>
      </c>
      <c r="E19" s="954" t="s">
        <v>46</v>
      </c>
      <c r="F19" s="954"/>
      <c r="G19" s="954"/>
      <c r="H19" s="954"/>
      <c r="I19" s="954"/>
      <c r="J19" s="954"/>
      <c r="K19" s="954"/>
      <c r="L19" s="954"/>
      <c r="M19" s="954"/>
      <c r="N19" s="954"/>
      <c r="O19" s="954"/>
      <c r="P19" s="954"/>
      <c r="Q19" s="954"/>
      <c r="R19" s="954"/>
      <c r="S19" s="954"/>
      <c r="T19" s="954"/>
      <c r="U19" s="954"/>
      <c r="V19" s="954"/>
      <c r="W19" s="954"/>
      <c r="X19" s="954"/>
      <c r="Y19" s="954"/>
      <c r="Z19" s="954"/>
      <c r="AA19" s="954"/>
      <c r="AB19" s="954"/>
      <c r="AC19" s="954"/>
      <c r="AD19" s="954"/>
      <c r="AE19" s="954"/>
      <c r="AF19" s="954"/>
      <c r="AG19" s="954"/>
      <c r="AH19" s="954"/>
      <c r="AI19" s="954"/>
      <c r="AJ19" s="954"/>
      <c r="AK19" s="954"/>
      <c r="AL19" s="954"/>
      <c r="AM19" s="954"/>
      <c r="AN19" s="954"/>
      <c r="AO19" s="954"/>
      <c r="AP19" s="954"/>
      <c r="AQ19" s="954"/>
      <c r="AR19" s="954"/>
      <c r="AS19" s="954"/>
      <c r="AT19" s="954"/>
      <c r="AU19" s="954"/>
      <c r="AV19" s="954"/>
      <c r="AW19" s="954"/>
      <c r="AX19" s="954"/>
      <c r="AY19" s="954"/>
      <c r="AZ19" s="954"/>
      <c r="BA19" s="954"/>
      <c r="BB19" s="954"/>
      <c r="BC19" s="255"/>
      <c r="BD19" s="208"/>
    </row>
    <row r="20" spans="1:56" s="202" customFormat="1" ht="11.25" customHeight="1">
      <c r="A20" s="208"/>
      <c r="B20" s="207"/>
      <c r="C20" s="208"/>
      <c r="D20" s="208"/>
      <c r="E20" s="227" t="s">
        <v>30</v>
      </c>
      <c r="F20" s="946" t="s">
        <v>601</v>
      </c>
      <c r="G20" s="946"/>
      <c r="H20" s="946"/>
      <c r="I20" s="946"/>
      <c r="J20" s="946"/>
      <c r="K20" s="946"/>
      <c r="L20" s="946"/>
      <c r="M20" s="946"/>
      <c r="N20" s="946"/>
      <c r="O20" s="946"/>
      <c r="P20" s="946"/>
      <c r="Q20" s="946"/>
      <c r="R20" s="946"/>
      <c r="S20" s="946"/>
      <c r="T20" s="946"/>
      <c r="U20" s="946"/>
      <c r="V20" s="946"/>
      <c r="W20" s="946"/>
      <c r="X20" s="946"/>
      <c r="Y20" s="946"/>
      <c r="Z20" s="946"/>
      <c r="AA20" s="946"/>
      <c r="AB20" s="946"/>
      <c r="AC20" s="946"/>
      <c r="AD20" s="946"/>
      <c r="AE20" s="946"/>
      <c r="AF20" s="946"/>
      <c r="AG20" s="946"/>
      <c r="AH20" s="946"/>
      <c r="AI20" s="946"/>
      <c r="AJ20" s="946"/>
      <c r="AK20" s="946"/>
      <c r="AL20" s="946"/>
      <c r="AM20" s="946"/>
      <c r="AN20" s="946"/>
      <c r="AO20" s="946"/>
      <c r="AP20" s="946"/>
      <c r="AQ20" s="946"/>
      <c r="AR20" s="946"/>
      <c r="AS20" s="946"/>
      <c r="AT20" s="946"/>
      <c r="AU20" s="946"/>
      <c r="AV20" s="946"/>
      <c r="AW20" s="946"/>
      <c r="AX20" s="946"/>
      <c r="AY20" s="946"/>
      <c r="AZ20" s="946"/>
      <c r="BA20" s="946"/>
      <c r="BB20" s="946"/>
      <c r="BC20" s="255"/>
      <c r="BD20" s="208"/>
    </row>
    <row r="21" spans="1:56" s="202" customFormat="1" ht="11.25" customHeight="1">
      <c r="A21" s="208"/>
      <c r="B21" s="207"/>
      <c r="C21" s="208"/>
      <c r="D21" s="208"/>
      <c r="E21" s="208"/>
      <c r="F21" s="946"/>
      <c r="G21" s="946"/>
      <c r="H21" s="946"/>
      <c r="I21" s="946"/>
      <c r="J21" s="946"/>
      <c r="K21" s="946"/>
      <c r="L21" s="946"/>
      <c r="M21" s="946"/>
      <c r="N21" s="946"/>
      <c r="O21" s="946"/>
      <c r="P21" s="946"/>
      <c r="Q21" s="946"/>
      <c r="R21" s="946"/>
      <c r="S21" s="946"/>
      <c r="T21" s="946"/>
      <c r="U21" s="946"/>
      <c r="V21" s="946"/>
      <c r="W21" s="946"/>
      <c r="X21" s="946"/>
      <c r="Y21" s="946"/>
      <c r="Z21" s="946"/>
      <c r="AA21" s="946"/>
      <c r="AB21" s="946"/>
      <c r="AC21" s="946"/>
      <c r="AD21" s="946"/>
      <c r="AE21" s="946"/>
      <c r="AF21" s="946"/>
      <c r="AG21" s="946"/>
      <c r="AH21" s="946"/>
      <c r="AI21" s="946"/>
      <c r="AJ21" s="946"/>
      <c r="AK21" s="946"/>
      <c r="AL21" s="946"/>
      <c r="AM21" s="946"/>
      <c r="AN21" s="946"/>
      <c r="AO21" s="946"/>
      <c r="AP21" s="946"/>
      <c r="AQ21" s="946"/>
      <c r="AR21" s="946"/>
      <c r="AS21" s="946"/>
      <c r="AT21" s="946"/>
      <c r="AU21" s="946"/>
      <c r="AV21" s="946"/>
      <c r="AW21" s="946"/>
      <c r="AX21" s="946"/>
      <c r="AY21" s="946"/>
      <c r="AZ21" s="946"/>
      <c r="BA21" s="946"/>
      <c r="BB21" s="946"/>
      <c r="BC21" s="255"/>
      <c r="BD21" s="208"/>
    </row>
    <row r="22" spans="1:56" s="202" customFormat="1" ht="11.25" customHeight="1">
      <c r="A22" s="208"/>
      <c r="B22" s="207"/>
      <c r="C22" s="208"/>
      <c r="D22" s="208"/>
      <c r="E22" s="227" t="s">
        <v>31</v>
      </c>
      <c r="F22" s="946" t="s">
        <v>602</v>
      </c>
      <c r="G22" s="946"/>
      <c r="H22" s="946"/>
      <c r="I22" s="946"/>
      <c r="J22" s="946"/>
      <c r="K22" s="946"/>
      <c r="L22" s="946"/>
      <c r="M22" s="946"/>
      <c r="N22" s="946"/>
      <c r="O22" s="946"/>
      <c r="P22" s="946"/>
      <c r="Q22" s="946"/>
      <c r="R22" s="946"/>
      <c r="S22" s="946"/>
      <c r="T22" s="946"/>
      <c r="U22" s="946"/>
      <c r="V22" s="946"/>
      <c r="W22" s="946"/>
      <c r="X22" s="946"/>
      <c r="Y22" s="946"/>
      <c r="Z22" s="946"/>
      <c r="AA22" s="946"/>
      <c r="AB22" s="946"/>
      <c r="AC22" s="946"/>
      <c r="AD22" s="946"/>
      <c r="AE22" s="946"/>
      <c r="AF22" s="946"/>
      <c r="AG22" s="946"/>
      <c r="AH22" s="946"/>
      <c r="AI22" s="946"/>
      <c r="AJ22" s="946"/>
      <c r="AK22" s="946"/>
      <c r="AL22" s="946"/>
      <c r="AM22" s="946"/>
      <c r="AN22" s="946"/>
      <c r="AO22" s="946"/>
      <c r="AP22" s="946"/>
      <c r="AQ22" s="946"/>
      <c r="AR22" s="946"/>
      <c r="AS22" s="946"/>
      <c r="AT22" s="946"/>
      <c r="AU22" s="946"/>
      <c r="AV22" s="946"/>
      <c r="AW22" s="946"/>
      <c r="AX22" s="946"/>
      <c r="AY22" s="946"/>
      <c r="AZ22" s="946"/>
      <c r="BA22" s="946"/>
      <c r="BB22" s="946"/>
      <c r="BC22" s="255"/>
      <c r="BD22" s="208"/>
    </row>
    <row r="23" spans="1:56" s="202" customFormat="1" ht="11.25" customHeight="1">
      <c r="A23" s="208"/>
      <c r="B23" s="207"/>
      <c r="C23" s="208"/>
      <c r="D23" s="208"/>
      <c r="E23" s="208"/>
      <c r="F23" s="946"/>
      <c r="G23" s="946"/>
      <c r="H23" s="946"/>
      <c r="I23" s="946"/>
      <c r="J23" s="946"/>
      <c r="K23" s="946"/>
      <c r="L23" s="946"/>
      <c r="M23" s="946"/>
      <c r="N23" s="946"/>
      <c r="O23" s="946"/>
      <c r="P23" s="946"/>
      <c r="Q23" s="946"/>
      <c r="R23" s="946"/>
      <c r="S23" s="946"/>
      <c r="T23" s="946"/>
      <c r="U23" s="946"/>
      <c r="V23" s="946"/>
      <c r="W23" s="946"/>
      <c r="X23" s="946"/>
      <c r="Y23" s="946"/>
      <c r="Z23" s="946"/>
      <c r="AA23" s="946"/>
      <c r="AB23" s="946"/>
      <c r="AC23" s="946"/>
      <c r="AD23" s="946"/>
      <c r="AE23" s="946"/>
      <c r="AF23" s="946"/>
      <c r="AG23" s="946"/>
      <c r="AH23" s="946"/>
      <c r="AI23" s="946"/>
      <c r="AJ23" s="946"/>
      <c r="AK23" s="946"/>
      <c r="AL23" s="946"/>
      <c r="AM23" s="946"/>
      <c r="AN23" s="946"/>
      <c r="AO23" s="946"/>
      <c r="AP23" s="946"/>
      <c r="AQ23" s="946"/>
      <c r="AR23" s="946"/>
      <c r="AS23" s="946"/>
      <c r="AT23" s="946"/>
      <c r="AU23" s="946"/>
      <c r="AV23" s="946"/>
      <c r="AW23" s="946"/>
      <c r="AX23" s="946"/>
      <c r="AY23" s="946"/>
      <c r="AZ23" s="946"/>
      <c r="BA23" s="946"/>
      <c r="BB23" s="946"/>
      <c r="BC23" s="255"/>
      <c r="BD23" s="208"/>
    </row>
    <row r="24" spans="1:56" s="202" customFormat="1" ht="11.25" customHeight="1">
      <c r="A24" s="208"/>
      <c r="B24" s="207"/>
      <c r="C24" s="208"/>
      <c r="D24" s="208"/>
      <c r="E24" s="227" t="s">
        <v>32</v>
      </c>
      <c r="F24" s="946" t="s">
        <v>603</v>
      </c>
      <c r="G24" s="946"/>
      <c r="H24" s="946"/>
      <c r="I24" s="946"/>
      <c r="J24" s="946"/>
      <c r="K24" s="946"/>
      <c r="L24" s="946"/>
      <c r="M24" s="946"/>
      <c r="N24" s="946"/>
      <c r="O24" s="946"/>
      <c r="P24" s="946"/>
      <c r="Q24" s="946"/>
      <c r="R24" s="946"/>
      <c r="S24" s="946"/>
      <c r="T24" s="946"/>
      <c r="U24" s="946"/>
      <c r="V24" s="946"/>
      <c r="W24" s="946"/>
      <c r="X24" s="946"/>
      <c r="Y24" s="946"/>
      <c r="Z24" s="946"/>
      <c r="AA24" s="946"/>
      <c r="AB24" s="946"/>
      <c r="AC24" s="946"/>
      <c r="AD24" s="946"/>
      <c r="AE24" s="946"/>
      <c r="AF24" s="946"/>
      <c r="AG24" s="946"/>
      <c r="AH24" s="946"/>
      <c r="AI24" s="946"/>
      <c r="AJ24" s="946"/>
      <c r="AK24" s="946"/>
      <c r="AL24" s="946"/>
      <c r="AM24" s="946"/>
      <c r="AN24" s="946"/>
      <c r="AO24" s="946"/>
      <c r="AP24" s="946"/>
      <c r="AQ24" s="946"/>
      <c r="AR24" s="946"/>
      <c r="AS24" s="946"/>
      <c r="AT24" s="946"/>
      <c r="AU24" s="946"/>
      <c r="AV24" s="946"/>
      <c r="AW24" s="946"/>
      <c r="AX24" s="946"/>
      <c r="AY24" s="946"/>
      <c r="AZ24" s="946"/>
      <c r="BA24" s="946"/>
      <c r="BB24" s="946"/>
      <c r="BC24" s="255"/>
      <c r="BD24" s="208"/>
    </row>
    <row r="25" spans="1:56" s="202" customFormat="1" ht="11.25" customHeight="1">
      <c r="A25" s="208"/>
      <c r="B25" s="207"/>
      <c r="C25" s="208"/>
      <c r="D25" s="208"/>
      <c r="E25" s="208"/>
      <c r="F25" s="946"/>
      <c r="G25" s="946"/>
      <c r="H25" s="946"/>
      <c r="I25" s="946"/>
      <c r="J25" s="946"/>
      <c r="K25" s="946"/>
      <c r="L25" s="946"/>
      <c r="M25" s="946"/>
      <c r="N25" s="946"/>
      <c r="O25" s="946"/>
      <c r="P25" s="946"/>
      <c r="Q25" s="946"/>
      <c r="R25" s="946"/>
      <c r="S25" s="946"/>
      <c r="T25" s="946"/>
      <c r="U25" s="946"/>
      <c r="V25" s="946"/>
      <c r="W25" s="946"/>
      <c r="X25" s="946"/>
      <c r="Y25" s="946"/>
      <c r="Z25" s="946"/>
      <c r="AA25" s="946"/>
      <c r="AB25" s="946"/>
      <c r="AC25" s="946"/>
      <c r="AD25" s="946"/>
      <c r="AE25" s="946"/>
      <c r="AF25" s="946"/>
      <c r="AG25" s="946"/>
      <c r="AH25" s="946"/>
      <c r="AI25" s="946"/>
      <c r="AJ25" s="946"/>
      <c r="AK25" s="946"/>
      <c r="AL25" s="946"/>
      <c r="AM25" s="946"/>
      <c r="AN25" s="946"/>
      <c r="AO25" s="946"/>
      <c r="AP25" s="946"/>
      <c r="AQ25" s="946"/>
      <c r="AR25" s="946"/>
      <c r="AS25" s="946"/>
      <c r="AT25" s="946"/>
      <c r="AU25" s="946"/>
      <c r="AV25" s="946"/>
      <c r="AW25" s="946"/>
      <c r="AX25" s="946"/>
      <c r="AY25" s="946"/>
      <c r="AZ25" s="946"/>
      <c r="BA25" s="946"/>
      <c r="BB25" s="946"/>
      <c r="BC25" s="255"/>
      <c r="BD25" s="208"/>
    </row>
    <row r="26" spans="1:56" s="202" customFormat="1" ht="11.25" customHeight="1">
      <c r="A26" s="208"/>
      <c r="B26" s="207"/>
      <c r="C26" s="208"/>
      <c r="D26" s="208"/>
      <c r="E26" s="208"/>
      <c r="F26" s="946"/>
      <c r="G26" s="946"/>
      <c r="H26" s="946"/>
      <c r="I26" s="946"/>
      <c r="J26" s="946"/>
      <c r="K26" s="946"/>
      <c r="L26" s="946"/>
      <c r="M26" s="946"/>
      <c r="N26" s="946"/>
      <c r="O26" s="946"/>
      <c r="P26" s="946"/>
      <c r="Q26" s="946"/>
      <c r="R26" s="946"/>
      <c r="S26" s="946"/>
      <c r="T26" s="946"/>
      <c r="U26" s="946"/>
      <c r="V26" s="946"/>
      <c r="W26" s="946"/>
      <c r="X26" s="946"/>
      <c r="Y26" s="946"/>
      <c r="Z26" s="946"/>
      <c r="AA26" s="946"/>
      <c r="AB26" s="946"/>
      <c r="AC26" s="946"/>
      <c r="AD26" s="946"/>
      <c r="AE26" s="946"/>
      <c r="AF26" s="946"/>
      <c r="AG26" s="946"/>
      <c r="AH26" s="946"/>
      <c r="AI26" s="946"/>
      <c r="AJ26" s="946"/>
      <c r="AK26" s="946"/>
      <c r="AL26" s="946"/>
      <c r="AM26" s="946"/>
      <c r="AN26" s="946"/>
      <c r="AO26" s="946"/>
      <c r="AP26" s="946"/>
      <c r="AQ26" s="946"/>
      <c r="AR26" s="946"/>
      <c r="AS26" s="946"/>
      <c r="AT26" s="946"/>
      <c r="AU26" s="946"/>
      <c r="AV26" s="946"/>
      <c r="AW26" s="946"/>
      <c r="AX26" s="946"/>
      <c r="AY26" s="946"/>
      <c r="AZ26" s="946"/>
      <c r="BA26" s="946"/>
      <c r="BB26" s="946"/>
      <c r="BC26" s="255"/>
      <c r="BD26" s="208"/>
    </row>
    <row r="27" spans="1:56" s="202" customFormat="1" ht="11.25" customHeight="1">
      <c r="A27" s="208"/>
      <c r="B27" s="207"/>
      <c r="C27" s="208"/>
      <c r="D27" s="208"/>
      <c r="E27" s="208"/>
      <c r="F27" s="946"/>
      <c r="G27" s="946"/>
      <c r="H27" s="946"/>
      <c r="I27" s="946"/>
      <c r="J27" s="946"/>
      <c r="K27" s="946"/>
      <c r="L27" s="946"/>
      <c r="M27" s="946"/>
      <c r="N27" s="946"/>
      <c r="O27" s="946"/>
      <c r="P27" s="946"/>
      <c r="Q27" s="946"/>
      <c r="R27" s="946"/>
      <c r="S27" s="946"/>
      <c r="T27" s="946"/>
      <c r="U27" s="946"/>
      <c r="V27" s="946"/>
      <c r="W27" s="946"/>
      <c r="X27" s="946"/>
      <c r="Y27" s="946"/>
      <c r="Z27" s="946"/>
      <c r="AA27" s="946"/>
      <c r="AB27" s="946"/>
      <c r="AC27" s="946"/>
      <c r="AD27" s="946"/>
      <c r="AE27" s="946"/>
      <c r="AF27" s="946"/>
      <c r="AG27" s="946"/>
      <c r="AH27" s="946"/>
      <c r="AI27" s="946"/>
      <c r="AJ27" s="946"/>
      <c r="AK27" s="946"/>
      <c r="AL27" s="946"/>
      <c r="AM27" s="946"/>
      <c r="AN27" s="946"/>
      <c r="AO27" s="946"/>
      <c r="AP27" s="946"/>
      <c r="AQ27" s="946"/>
      <c r="AR27" s="946"/>
      <c r="AS27" s="946"/>
      <c r="AT27" s="946"/>
      <c r="AU27" s="946"/>
      <c r="AV27" s="946"/>
      <c r="AW27" s="946"/>
      <c r="AX27" s="946"/>
      <c r="AY27" s="946"/>
      <c r="AZ27" s="946"/>
      <c r="BA27" s="946"/>
      <c r="BB27" s="946"/>
      <c r="BC27" s="255"/>
      <c r="BD27" s="208"/>
    </row>
    <row r="28" spans="1:56" s="202" customFormat="1" ht="11.25" customHeight="1">
      <c r="A28" s="208"/>
      <c r="B28" s="207"/>
      <c r="C28" s="208"/>
      <c r="D28" s="208"/>
      <c r="E28" s="208"/>
      <c r="F28" s="946"/>
      <c r="G28" s="946"/>
      <c r="H28" s="946"/>
      <c r="I28" s="946"/>
      <c r="J28" s="946"/>
      <c r="K28" s="946"/>
      <c r="L28" s="946"/>
      <c r="M28" s="946"/>
      <c r="N28" s="946"/>
      <c r="O28" s="946"/>
      <c r="P28" s="946"/>
      <c r="Q28" s="946"/>
      <c r="R28" s="946"/>
      <c r="S28" s="946"/>
      <c r="T28" s="946"/>
      <c r="U28" s="946"/>
      <c r="V28" s="946"/>
      <c r="W28" s="946"/>
      <c r="X28" s="946"/>
      <c r="Y28" s="946"/>
      <c r="Z28" s="946"/>
      <c r="AA28" s="946"/>
      <c r="AB28" s="946"/>
      <c r="AC28" s="946"/>
      <c r="AD28" s="946"/>
      <c r="AE28" s="946"/>
      <c r="AF28" s="946"/>
      <c r="AG28" s="946"/>
      <c r="AH28" s="946"/>
      <c r="AI28" s="946"/>
      <c r="AJ28" s="946"/>
      <c r="AK28" s="946"/>
      <c r="AL28" s="946"/>
      <c r="AM28" s="946"/>
      <c r="AN28" s="946"/>
      <c r="AO28" s="946"/>
      <c r="AP28" s="946"/>
      <c r="AQ28" s="946"/>
      <c r="AR28" s="946"/>
      <c r="AS28" s="946"/>
      <c r="AT28" s="946"/>
      <c r="AU28" s="946"/>
      <c r="AV28" s="946"/>
      <c r="AW28" s="946"/>
      <c r="AX28" s="946"/>
      <c r="AY28" s="946"/>
      <c r="AZ28" s="946"/>
      <c r="BA28" s="946"/>
      <c r="BB28" s="946"/>
      <c r="BC28" s="255"/>
      <c r="BD28" s="208"/>
    </row>
    <row r="29" spans="1:56" s="202" customFormat="1" ht="11.25" customHeight="1">
      <c r="A29" s="208"/>
      <c r="B29" s="207"/>
      <c r="C29" s="208"/>
      <c r="D29" s="208"/>
      <c r="E29" s="208"/>
      <c r="F29" s="946"/>
      <c r="G29" s="946"/>
      <c r="H29" s="946"/>
      <c r="I29" s="946"/>
      <c r="J29" s="946"/>
      <c r="K29" s="946"/>
      <c r="L29" s="946"/>
      <c r="M29" s="946"/>
      <c r="N29" s="946"/>
      <c r="O29" s="946"/>
      <c r="P29" s="946"/>
      <c r="Q29" s="946"/>
      <c r="R29" s="946"/>
      <c r="S29" s="946"/>
      <c r="T29" s="946"/>
      <c r="U29" s="946"/>
      <c r="V29" s="946"/>
      <c r="W29" s="946"/>
      <c r="X29" s="946"/>
      <c r="Y29" s="946"/>
      <c r="Z29" s="946"/>
      <c r="AA29" s="946"/>
      <c r="AB29" s="946"/>
      <c r="AC29" s="946"/>
      <c r="AD29" s="946"/>
      <c r="AE29" s="946"/>
      <c r="AF29" s="946"/>
      <c r="AG29" s="946"/>
      <c r="AH29" s="946"/>
      <c r="AI29" s="946"/>
      <c r="AJ29" s="946"/>
      <c r="AK29" s="946"/>
      <c r="AL29" s="946"/>
      <c r="AM29" s="946"/>
      <c r="AN29" s="946"/>
      <c r="AO29" s="946"/>
      <c r="AP29" s="946"/>
      <c r="AQ29" s="946"/>
      <c r="AR29" s="946"/>
      <c r="AS29" s="946"/>
      <c r="AT29" s="946"/>
      <c r="AU29" s="946"/>
      <c r="AV29" s="946"/>
      <c r="AW29" s="946"/>
      <c r="AX29" s="946"/>
      <c r="AY29" s="946"/>
      <c r="AZ29" s="946"/>
      <c r="BA29" s="946"/>
      <c r="BB29" s="946"/>
      <c r="BC29" s="255"/>
      <c r="BD29" s="208"/>
    </row>
    <row r="30" spans="1:56" s="202" customFormat="1" ht="11.25" customHeight="1">
      <c r="A30" s="208"/>
      <c r="B30" s="207"/>
      <c r="C30" s="208"/>
      <c r="D30" s="208"/>
      <c r="E30" s="227" t="s">
        <v>54</v>
      </c>
      <c r="F30" s="947" t="s">
        <v>445</v>
      </c>
      <c r="G30" s="947"/>
      <c r="H30" s="947"/>
      <c r="I30" s="947"/>
      <c r="J30" s="947"/>
      <c r="K30" s="947"/>
      <c r="L30" s="947"/>
      <c r="M30" s="947"/>
      <c r="N30" s="947"/>
      <c r="O30" s="947"/>
      <c r="P30" s="947"/>
      <c r="Q30" s="947"/>
      <c r="R30" s="947"/>
      <c r="S30" s="947"/>
      <c r="T30" s="947"/>
      <c r="U30" s="947"/>
      <c r="V30" s="947"/>
      <c r="W30" s="947"/>
      <c r="X30" s="947"/>
      <c r="Y30" s="947"/>
      <c r="Z30" s="947"/>
      <c r="AA30" s="947"/>
      <c r="AB30" s="947"/>
      <c r="AC30" s="947"/>
      <c r="AD30" s="947"/>
      <c r="AE30" s="947"/>
      <c r="AF30" s="947"/>
      <c r="AG30" s="947"/>
      <c r="AH30" s="947"/>
      <c r="AI30" s="947"/>
      <c r="AJ30" s="947"/>
      <c r="AK30" s="947"/>
      <c r="AL30" s="947"/>
      <c r="AM30" s="947"/>
      <c r="AN30" s="947"/>
      <c r="AO30" s="947"/>
      <c r="AP30" s="947"/>
      <c r="AQ30" s="947"/>
      <c r="AR30" s="947"/>
      <c r="AS30" s="947"/>
      <c r="AT30" s="947"/>
      <c r="AU30" s="947"/>
      <c r="AV30" s="947"/>
      <c r="AW30" s="947"/>
      <c r="AX30" s="947"/>
      <c r="AY30" s="947"/>
      <c r="AZ30" s="947"/>
      <c r="BA30" s="947"/>
      <c r="BB30" s="947"/>
      <c r="BC30" s="255"/>
      <c r="BD30" s="208"/>
    </row>
    <row r="31" spans="1:56" s="202" customFormat="1" ht="11.25" customHeight="1">
      <c r="A31" s="208"/>
      <c r="B31" s="207"/>
      <c r="C31" s="208"/>
      <c r="D31" s="208"/>
      <c r="E31" s="208"/>
      <c r="F31" s="947"/>
      <c r="G31" s="947"/>
      <c r="H31" s="947"/>
      <c r="I31" s="947"/>
      <c r="J31" s="947"/>
      <c r="K31" s="947"/>
      <c r="L31" s="947"/>
      <c r="M31" s="947"/>
      <c r="N31" s="947"/>
      <c r="O31" s="947"/>
      <c r="P31" s="947"/>
      <c r="Q31" s="947"/>
      <c r="R31" s="947"/>
      <c r="S31" s="947"/>
      <c r="T31" s="947"/>
      <c r="U31" s="947"/>
      <c r="V31" s="947"/>
      <c r="W31" s="947"/>
      <c r="X31" s="947"/>
      <c r="Y31" s="947"/>
      <c r="Z31" s="947"/>
      <c r="AA31" s="947"/>
      <c r="AB31" s="947"/>
      <c r="AC31" s="947"/>
      <c r="AD31" s="947"/>
      <c r="AE31" s="947"/>
      <c r="AF31" s="947"/>
      <c r="AG31" s="947"/>
      <c r="AH31" s="947"/>
      <c r="AI31" s="947"/>
      <c r="AJ31" s="947"/>
      <c r="AK31" s="947"/>
      <c r="AL31" s="947"/>
      <c r="AM31" s="947"/>
      <c r="AN31" s="947"/>
      <c r="AO31" s="947"/>
      <c r="AP31" s="947"/>
      <c r="AQ31" s="947"/>
      <c r="AR31" s="947"/>
      <c r="AS31" s="947"/>
      <c r="AT31" s="947"/>
      <c r="AU31" s="947"/>
      <c r="AV31" s="947"/>
      <c r="AW31" s="947"/>
      <c r="AX31" s="947"/>
      <c r="AY31" s="947"/>
      <c r="AZ31" s="947"/>
      <c r="BA31" s="947"/>
      <c r="BB31" s="947"/>
      <c r="BC31" s="255"/>
      <c r="BD31" s="208"/>
    </row>
    <row r="32" spans="1:56" s="202" customFormat="1" ht="11.25" customHeight="1">
      <c r="A32" s="208"/>
      <c r="B32" s="207"/>
      <c r="C32" s="208"/>
      <c r="D32" s="208"/>
      <c r="E32" s="208"/>
      <c r="F32" s="947"/>
      <c r="G32" s="947"/>
      <c r="H32" s="947"/>
      <c r="I32" s="947"/>
      <c r="J32" s="947"/>
      <c r="K32" s="947"/>
      <c r="L32" s="947"/>
      <c r="M32" s="947"/>
      <c r="N32" s="947"/>
      <c r="O32" s="947"/>
      <c r="P32" s="947"/>
      <c r="Q32" s="947"/>
      <c r="R32" s="947"/>
      <c r="S32" s="947"/>
      <c r="T32" s="947"/>
      <c r="U32" s="947"/>
      <c r="V32" s="947"/>
      <c r="W32" s="947"/>
      <c r="X32" s="947"/>
      <c r="Y32" s="947"/>
      <c r="Z32" s="947"/>
      <c r="AA32" s="947"/>
      <c r="AB32" s="947"/>
      <c r="AC32" s="947"/>
      <c r="AD32" s="947"/>
      <c r="AE32" s="947"/>
      <c r="AF32" s="947"/>
      <c r="AG32" s="947"/>
      <c r="AH32" s="947"/>
      <c r="AI32" s="947"/>
      <c r="AJ32" s="947"/>
      <c r="AK32" s="947"/>
      <c r="AL32" s="947"/>
      <c r="AM32" s="947"/>
      <c r="AN32" s="947"/>
      <c r="AO32" s="947"/>
      <c r="AP32" s="947"/>
      <c r="AQ32" s="947"/>
      <c r="AR32" s="947"/>
      <c r="AS32" s="947"/>
      <c r="AT32" s="947"/>
      <c r="AU32" s="947"/>
      <c r="AV32" s="947"/>
      <c r="AW32" s="947"/>
      <c r="AX32" s="947"/>
      <c r="AY32" s="947"/>
      <c r="AZ32" s="947"/>
      <c r="BA32" s="947"/>
      <c r="BB32" s="947"/>
      <c r="BC32" s="255"/>
      <c r="BD32" s="208"/>
    </row>
    <row r="33" spans="1:56" s="202" customFormat="1" ht="11.25" customHeight="1">
      <c r="A33" s="208"/>
      <c r="B33" s="207"/>
      <c r="C33" s="208"/>
      <c r="D33" s="208"/>
      <c r="E33" s="208"/>
      <c r="F33" s="947"/>
      <c r="G33" s="947"/>
      <c r="H33" s="947"/>
      <c r="I33" s="947"/>
      <c r="J33" s="947"/>
      <c r="K33" s="947"/>
      <c r="L33" s="947"/>
      <c r="M33" s="947"/>
      <c r="N33" s="947"/>
      <c r="O33" s="947"/>
      <c r="P33" s="947"/>
      <c r="Q33" s="947"/>
      <c r="R33" s="947"/>
      <c r="S33" s="947"/>
      <c r="T33" s="947"/>
      <c r="U33" s="947"/>
      <c r="V33" s="947"/>
      <c r="W33" s="947"/>
      <c r="X33" s="947"/>
      <c r="Y33" s="947"/>
      <c r="Z33" s="947"/>
      <c r="AA33" s="947"/>
      <c r="AB33" s="947"/>
      <c r="AC33" s="947"/>
      <c r="AD33" s="947"/>
      <c r="AE33" s="947"/>
      <c r="AF33" s="947"/>
      <c r="AG33" s="947"/>
      <c r="AH33" s="947"/>
      <c r="AI33" s="947"/>
      <c r="AJ33" s="947"/>
      <c r="AK33" s="947"/>
      <c r="AL33" s="947"/>
      <c r="AM33" s="947"/>
      <c r="AN33" s="947"/>
      <c r="AO33" s="947"/>
      <c r="AP33" s="947"/>
      <c r="AQ33" s="947"/>
      <c r="AR33" s="947"/>
      <c r="AS33" s="947"/>
      <c r="AT33" s="947"/>
      <c r="AU33" s="947"/>
      <c r="AV33" s="947"/>
      <c r="AW33" s="947"/>
      <c r="AX33" s="947"/>
      <c r="AY33" s="947"/>
      <c r="AZ33" s="947"/>
      <c r="BA33" s="947"/>
      <c r="BB33" s="947"/>
      <c r="BC33" s="255"/>
      <c r="BD33" s="208"/>
    </row>
    <row r="34" spans="1:56" s="202" customFormat="1" ht="11.25" customHeight="1">
      <c r="A34" s="208"/>
      <c r="B34" s="207" t="s">
        <v>48</v>
      </c>
      <c r="C34" s="208"/>
      <c r="D34" s="208"/>
      <c r="E34" s="208"/>
      <c r="F34" s="208"/>
      <c r="G34" s="208"/>
      <c r="H34" s="208"/>
      <c r="I34" s="208"/>
      <c r="J34" s="208"/>
      <c r="K34" s="208"/>
      <c r="L34" s="208"/>
      <c r="M34" s="208"/>
      <c r="N34" s="208"/>
      <c r="O34" s="208"/>
      <c r="P34" s="208"/>
      <c r="Q34" s="208"/>
      <c r="R34" s="208"/>
      <c r="S34" s="208"/>
      <c r="T34" s="208"/>
      <c r="U34" s="208"/>
      <c r="V34" s="208"/>
      <c r="W34" s="208"/>
      <c r="X34" s="208"/>
      <c r="Y34" s="208"/>
      <c r="Z34" s="208"/>
      <c r="AA34" s="208"/>
      <c r="AB34" s="208"/>
      <c r="AC34" s="208"/>
      <c r="AD34" s="208"/>
      <c r="AE34" s="208"/>
      <c r="AF34" s="208"/>
      <c r="AG34" s="208"/>
      <c r="AH34" s="208"/>
      <c r="AI34" s="208"/>
      <c r="AJ34" s="208"/>
      <c r="AK34" s="208"/>
      <c r="AL34" s="208"/>
      <c r="AM34" s="208"/>
      <c r="AN34" s="208"/>
      <c r="AO34" s="208"/>
      <c r="AP34" s="208"/>
      <c r="AQ34" s="208"/>
      <c r="AR34" s="208"/>
      <c r="AS34" s="208"/>
      <c r="AT34" s="208"/>
      <c r="AU34" s="208"/>
      <c r="AV34" s="208"/>
      <c r="AW34" s="208"/>
      <c r="AX34" s="208"/>
      <c r="AY34" s="208"/>
      <c r="AZ34" s="208"/>
      <c r="BA34" s="208"/>
      <c r="BB34" s="208"/>
      <c r="BC34" s="255"/>
      <c r="BD34" s="208"/>
    </row>
    <row r="35" spans="1:56" s="202" customFormat="1" ht="11.25" customHeight="1">
      <c r="A35" s="208"/>
      <c r="B35" s="256" t="s">
        <v>33</v>
      </c>
      <c r="C35" s="437"/>
      <c r="D35" s="437"/>
      <c r="E35" s="947" t="s">
        <v>413</v>
      </c>
      <c r="F35" s="947"/>
      <c r="G35" s="947"/>
      <c r="H35" s="947"/>
      <c r="I35" s="947"/>
      <c r="J35" s="947"/>
      <c r="K35" s="947"/>
      <c r="L35" s="947"/>
      <c r="M35" s="947"/>
      <c r="N35" s="947"/>
      <c r="O35" s="947"/>
      <c r="P35" s="947"/>
      <c r="Q35" s="947"/>
      <c r="R35" s="947"/>
      <c r="S35" s="947"/>
      <c r="T35" s="947"/>
      <c r="U35" s="947"/>
      <c r="V35" s="947"/>
      <c r="W35" s="947"/>
      <c r="X35" s="947"/>
      <c r="Y35" s="947"/>
      <c r="Z35" s="947"/>
      <c r="AA35" s="947"/>
      <c r="AB35" s="947"/>
      <c r="AC35" s="947"/>
      <c r="AD35" s="947"/>
      <c r="AE35" s="947"/>
      <c r="AF35" s="947"/>
      <c r="AG35" s="947"/>
      <c r="AH35" s="947"/>
      <c r="AI35" s="947"/>
      <c r="AJ35" s="947"/>
      <c r="AK35" s="947"/>
      <c r="AL35" s="947"/>
      <c r="AM35" s="947"/>
      <c r="AN35" s="947"/>
      <c r="AO35" s="947"/>
      <c r="AP35" s="947"/>
      <c r="AQ35" s="947"/>
      <c r="AR35" s="947"/>
      <c r="AS35" s="947"/>
      <c r="AT35" s="947"/>
      <c r="AU35" s="947"/>
      <c r="AV35" s="947"/>
      <c r="AW35" s="947"/>
      <c r="AX35" s="947"/>
      <c r="AY35" s="947"/>
      <c r="AZ35" s="947"/>
      <c r="BA35" s="947"/>
      <c r="BB35" s="947"/>
      <c r="BC35" s="255"/>
      <c r="BD35" s="208"/>
    </row>
    <row r="36" spans="1:56" s="202" customFormat="1" ht="11.25" customHeight="1">
      <c r="A36" s="208"/>
      <c r="B36" s="207"/>
      <c r="C36" s="437"/>
      <c r="D36" s="437"/>
      <c r="E36" s="947"/>
      <c r="F36" s="947"/>
      <c r="G36" s="947"/>
      <c r="H36" s="947"/>
      <c r="I36" s="947"/>
      <c r="J36" s="947"/>
      <c r="K36" s="947"/>
      <c r="L36" s="947"/>
      <c r="M36" s="947"/>
      <c r="N36" s="947"/>
      <c r="O36" s="947"/>
      <c r="P36" s="947"/>
      <c r="Q36" s="947"/>
      <c r="R36" s="947"/>
      <c r="S36" s="947"/>
      <c r="T36" s="947"/>
      <c r="U36" s="947"/>
      <c r="V36" s="947"/>
      <c r="W36" s="947"/>
      <c r="X36" s="947"/>
      <c r="Y36" s="947"/>
      <c r="Z36" s="947"/>
      <c r="AA36" s="947"/>
      <c r="AB36" s="947"/>
      <c r="AC36" s="947"/>
      <c r="AD36" s="947"/>
      <c r="AE36" s="947"/>
      <c r="AF36" s="947"/>
      <c r="AG36" s="947"/>
      <c r="AH36" s="947"/>
      <c r="AI36" s="947"/>
      <c r="AJ36" s="947"/>
      <c r="AK36" s="947"/>
      <c r="AL36" s="947"/>
      <c r="AM36" s="947"/>
      <c r="AN36" s="947"/>
      <c r="AO36" s="947"/>
      <c r="AP36" s="947"/>
      <c r="AQ36" s="947"/>
      <c r="AR36" s="947"/>
      <c r="AS36" s="947"/>
      <c r="AT36" s="947"/>
      <c r="AU36" s="947"/>
      <c r="AV36" s="947"/>
      <c r="AW36" s="947"/>
      <c r="AX36" s="947"/>
      <c r="AY36" s="947"/>
      <c r="AZ36" s="947"/>
      <c r="BA36" s="947"/>
      <c r="BB36" s="947"/>
      <c r="BC36" s="255"/>
      <c r="BD36" s="208"/>
    </row>
    <row r="37" spans="1:56" s="202" customFormat="1" ht="11.25" customHeight="1">
      <c r="A37" s="208"/>
      <c r="B37" s="207"/>
      <c r="C37" s="208"/>
      <c r="D37" s="208"/>
      <c r="E37" s="227" t="s">
        <v>30</v>
      </c>
      <c r="F37" s="946" t="s">
        <v>605</v>
      </c>
      <c r="G37" s="946"/>
      <c r="H37" s="946"/>
      <c r="I37" s="946"/>
      <c r="J37" s="946"/>
      <c r="K37" s="946"/>
      <c r="L37" s="946"/>
      <c r="M37" s="946"/>
      <c r="N37" s="946"/>
      <c r="O37" s="946"/>
      <c r="P37" s="946"/>
      <c r="Q37" s="946"/>
      <c r="R37" s="946"/>
      <c r="S37" s="946"/>
      <c r="T37" s="946"/>
      <c r="U37" s="946"/>
      <c r="V37" s="946"/>
      <c r="W37" s="946"/>
      <c r="X37" s="946"/>
      <c r="Y37" s="946"/>
      <c r="Z37" s="946"/>
      <c r="AA37" s="946"/>
      <c r="AB37" s="946"/>
      <c r="AC37" s="946"/>
      <c r="AD37" s="946"/>
      <c r="AE37" s="946"/>
      <c r="AF37" s="946"/>
      <c r="AG37" s="946"/>
      <c r="AH37" s="946"/>
      <c r="AI37" s="946"/>
      <c r="AJ37" s="946"/>
      <c r="AK37" s="946"/>
      <c r="AL37" s="946"/>
      <c r="AM37" s="946"/>
      <c r="AN37" s="946"/>
      <c r="AO37" s="946"/>
      <c r="AP37" s="946"/>
      <c r="AQ37" s="946"/>
      <c r="AR37" s="946"/>
      <c r="AS37" s="946"/>
      <c r="AT37" s="946"/>
      <c r="AU37" s="946"/>
      <c r="AV37" s="946"/>
      <c r="AW37" s="946"/>
      <c r="AX37" s="946"/>
      <c r="AY37" s="946"/>
      <c r="AZ37" s="946"/>
      <c r="BA37" s="946"/>
      <c r="BB37" s="946"/>
      <c r="BC37" s="255"/>
      <c r="BD37" s="208"/>
    </row>
    <row r="38" spans="1:56" s="202" customFormat="1" ht="11.25" customHeight="1">
      <c r="A38" s="208"/>
      <c r="B38" s="207"/>
      <c r="C38" s="208"/>
      <c r="D38" s="208"/>
      <c r="E38" s="208"/>
      <c r="F38" s="946"/>
      <c r="G38" s="946"/>
      <c r="H38" s="946"/>
      <c r="I38" s="946"/>
      <c r="J38" s="946"/>
      <c r="K38" s="946"/>
      <c r="L38" s="946"/>
      <c r="M38" s="946"/>
      <c r="N38" s="946"/>
      <c r="O38" s="946"/>
      <c r="P38" s="946"/>
      <c r="Q38" s="946"/>
      <c r="R38" s="946"/>
      <c r="S38" s="946"/>
      <c r="T38" s="946"/>
      <c r="U38" s="946"/>
      <c r="V38" s="946"/>
      <c r="W38" s="946"/>
      <c r="X38" s="946"/>
      <c r="Y38" s="946"/>
      <c r="Z38" s="946"/>
      <c r="AA38" s="946"/>
      <c r="AB38" s="946"/>
      <c r="AC38" s="946"/>
      <c r="AD38" s="946"/>
      <c r="AE38" s="946"/>
      <c r="AF38" s="946"/>
      <c r="AG38" s="946"/>
      <c r="AH38" s="946"/>
      <c r="AI38" s="946"/>
      <c r="AJ38" s="946"/>
      <c r="AK38" s="946"/>
      <c r="AL38" s="946"/>
      <c r="AM38" s="946"/>
      <c r="AN38" s="946"/>
      <c r="AO38" s="946"/>
      <c r="AP38" s="946"/>
      <c r="AQ38" s="946"/>
      <c r="AR38" s="946"/>
      <c r="AS38" s="946"/>
      <c r="AT38" s="946"/>
      <c r="AU38" s="946"/>
      <c r="AV38" s="946"/>
      <c r="AW38" s="946"/>
      <c r="AX38" s="946"/>
      <c r="AY38" s="946"/>
      <c r="AZ38" s="946"/>
      <c r="BA38" s="946"/>
      <c r="BB38" s="946"/>
      <c r="BC38" s="255"/>
      <c r="BD38" s="208"/>
    </row>
    <row r="39" spans="1:56" s="283" customFormat="1" ht="15" customHeight="1">
      <c r="A39" s="203"/>
      <c r="B39" s="257"/>
      <c r="C39" s="203"/>
      <c r="D39" s="203"/>
      <c r="E39" s="203"/>
      <c r="F39" s="203"/>
      <c r="G39" s="258" t="s">
        <v>34</v>
      </c>
      <c r="H39" s="203"/>
      <c r="I39" s="258" t="s">
        <v>75</v>
      </c>
      <c r="J39" s="259"/>
      <c r="K39" s="205" t="s">
        <v>18</v>
      </c>
      <c r="L39" s="203" t="s">
        <v>36</v>
      </c>
      <c r="M39" s="203"/>
      <c r="N39" s="203"/>
      <c r="O39" s="203"/>
      <c r="P39" s="203"/>
      <c r="Q39" s="203"/>
      <c r="R39" s="205" t="s">
        <v>18</v>
      </c>
      <c r="S39" s="203" t="s">
        <v>37</v>
      </c>
      <c r="T39" s="203"/>
      <c r="U39" s="203"/>
      <c r="V39" s="258" t="s">
        <v>63</v>
      </c>
      <c r="W39" s="203"/>
      <c r="X39" s="203"/>
      <c r="Y39" s="203"/>
      <c r="Z39" s="203"/>
      <c r="AA39" s="258" t="s">
        <v>38</v>
      </c>
      <c r="AB39" s="203"/>
      <c r="AC39" s="258" t="s">
        <v>75</v>
      </c>
      <c r="AD39" s="259"/>
      <c r="AE39" s="205" t="s">
        <v>18</v>
      </c>
      <c r="AF39" s="203" t="s">
        <v>36</v>
      </c>
      <c r="AG39" s="203"/>
      <c r="AH39" s="203"/>
      <c r="AI39" s="203"/>
      <c r="AJ39" s="203"/>
      <c r="AK39" s="203"/>
      <c r="AL39" s="205" t="s">
        <v>18</v>
      </c>
      <c r="AM39" s="203" t="s">
        <v>37</v>
      </c>
      <c r="AN39" s="203"/>
      <c r="AO39" s="203"/>
      <c r="AP39" s="258" t="s">
        <v>63</v>
      </c>
      <c r="AQ39" s="203"/>
      <c r="AR39" s="203"/>
      <c r="AS39" s="203"/>
      <c r="AT39" s="203"/>
      <c r="AU39" s="203"/>
      <c r="AV39" s="203"/>
      <c r="AW39" s="203"/>
      <c r="AX39" s="203"/>
      <c r="AY39" s="203"/>
      <c r="AZ39" s="203"/>
      <c r="BA39" s="203"/>
      <c r="BB39" s="203"/>
      <c r="BC39" s="260"/>
      <c r="BD39" s="203"/>
    </row>
    <row r="40" spans="1:56" s="202" customFormat="1" ht="11.25" customHeight="1">
      <c r="A40" s="208"/>
      <c r="B40" s="207"/>
      <c r="C40" s="208"/>
      <c r="D40" s="208"/>
      <c r="E40" s="208"/>
      <c r="F40" s="208"/>
      <c r="G40" s="208"/>
      <c r="H40" s="208"/>
      <c r="I40" s="208"/>
      <c r="J40" s="261"/>
      <c r="K40" s="261"/>
      <c r="L40" s="208"/>
      <c r="M40" s="208"/>
      <c r="N40" s="208"/>
      <c r="O40" s="208"/>
      <c r="P40" s="261"/>
      <c r="Q40" s="208"/>
      <c r="R40" s="208"/>
      <c r="S40" s="208"/>
      <c r="T40" s="208"/>
      <c r="U40" s="208"/>
      <c r="V40" s="208"/>
      <c r="W40" s="208"/>
      <c r="X40" s="208"/>
      <c r="Y40" s="208"/>
      <c r="Z40" s="261"/>
      <c r="AA40" s="261"/>
      <c r="AB40" s="208"/>
      <c r="AC40" s="208"/>
      <c r="AD40" s="208"/>
      <c r="AE40" s="208"/>
      <c r="AF40" s="261"/>
      <c r="AG40" s="208"/>
      <c r="AH40" s="208"/>
      <c r="AI40" s="208"/>
      <c r="AJ40" s="208"/>
      <c r="AK40" s="208"/>
      <c r="AL40" s="208"/>
      <c r="AM40" s="208"/>
      <c r="AN40" s="208"/>
      <c r="AO40" s="208"/>
      <c r="AP40" s="208"/>
      <c r="AQ40" s="208"/>
      <c r="AR40" s="208"/>
      <c r="AS40" s="208"/>
      <c r="AT40" s="208"/>
      <c r="AU40" s="208"/>
      <c r="AV40" s="208"/>
      <c r="AW40" s="208"/>
      <c r="AX40" s="208"/>
      <c r="AY40" s="208"/>
      <c r="AZ40" s="208"/>
      <c r="BA40" s="208"/>
      <c r="BB40" s="227" t="s">
        <v>414</v>
      </c>
      <c r="BC40" s="255"/>
      <c r="BD40" s="208"/>
    </row>
    <row r="41" spans="1:56" s="202" customFormat="1" ht="11.25" customHeight="1">
      <c r="A41" s="208"/>
      <c r="B41" s="207"/>
      <c r="C41" s="208"/>
      <c r="D41" s="208"/>
      <c r="E41" s="227" t="s">
        <v>31</v>
      </c>
      <c r="F41" s="946" t="s">
        <v>604</v>
      </c>
      <c r="G41" s="946"/>
      <c r="H41" s="946"/>
      <c r="I41" s="946"/>
      <c r="J41" s="946"/>
      <c r="K41" s="946"/>
      <c r="L41" s="946"/>
      <c r="M41" s="946"/>
      <c r="N41" s="946"/>
      <c r="O41" s="946"/>
      <c r="P41" s="946"/>
      <c r="Q41" s="946"/>
      <c r="R41" s="946"/>
      <c r="S41" s="946"/>
      <c r="T41" s="946"/>
      <c r="U41" s="946"/>
      <c r="V41" s="946"/>
      <c r="W41" s="946"/>
      <c r="X41" s="946"/>
      <c r="Y41" s="946"/>
      <c r="Z41" s="946"/>
      <c r="AA41" s="946"/>
      <c r="AB41" s="946"/>
      <c r="AC41" s="946"/>
      <c r="AD41" s="946"/>
      <c r="AE41" s="946"/>
      <c r="AF41" s="946"/>
      <c r="AG41" s="946"/>
      <c r="AH41" s="946"/>
      <c r="AI41" s="946"/>
      <c r="AJ41" s="946"/>
      <c r="AK41" s="946"/>
      <c r="AL41" s="946"/>
      <c r="AM41" s="946"/>
      <c r="AN41" s="946"/>
      <c r="AO41" s="946"/>
      <c r="AP41" s="946"/>
      <c r="AQ41" s="946"/>
      <c r="AR41" s="946"/>
      <c r="AS41" s="946"/>
      <c r="AT41" s="946"/>
      <c r="AU41" s="946"/>
      <c r="AV41" s="946"/>
      <c r="AW41" s="946"/>
      <c r="AX41" s="946"/>
      <c r="AY41" s="946"/>
      <c r="AZ41" s="946"/>
      <c r="BA41" s="946"/>
      <c r="BB41" s="946"/>
      <c r="BC41" s="255"/>
      <c r="BD41" s="208"/>
    </row>
    <row r="42" spans="1:56" s="283" customFormat="1" ht="15" customHeight="1">
      <c r="A42" s="203"/>
      <c r="B42" s="257"/>
      <c r="C42" s="203"/>
      <c r="D42" s="203"/>
      <c r="E42" s="203"/>
      <c r="F42" s="203"/>
      <c r="G42" s="203"/>
      <c r="H42" s="203"/>
      <c r="I42" s="204" t="s">
        <v>75</v>
      </c>
      <c r="J42" s="203"/>
      <c r="K42" s="205" t="s">
        <v>18</v>
      </c>
      <c r="L42" s="206" t="s">
        <v>39</v>
      </c>
      <c r="M42" s="206"/>
      <c r="N42" s="206"/>
      <c r="O42" s="206"/>
      <c r="P42" s="206"/>
      <c r="Q42" s="206"/>
      <c r="R42" s="206"/>
      <c r="S42" s="206"/>
      <c r="T42" s="206"/>
      <c r="U42" s="206"/>
      <c r="V42" s="206"/>
      <c r="W42" s="206"/>
      <c r="X42" s="206"/>
      <c r="Y42" s="203"/>
      <c r="Z42" s="205" t="s">
        <v>18</v>
      </c>
      <c r="AA42" s="206" t="s">
        <v>404</v>
      </c>
      <c r="AB42" s="206"/>
      <c r="AC42" s="206"/>
      <c r="AD42" s="206"/>
      <c r="AE42" s="203"/>
      <c r="AF42" s="203"/>
      <c r="AG42" s="203"/>
      <c r="AH42" s="203"/>
      <c r="AI42" s="203"/>
      <c r="AJ42" s="206"/>
      <c r="AK42" s="203"/>
      <c r="AL42" s="203"/>
      <c r="AM42" s="203"/>
      <c r="AN42" s="203"/>
      <c r="AO42" s="203"/>
      <c r="AP42" s="203"/>
      <c r="AQ42" s="203"/>
      <c r="AR42" s="203"/>
      <c r="AS42" s="205" t="s">
        <v>18</v>
      </c>
      <c r="AT42" s="203" t="s">
        <v>40</v>
      </c>
      <c r="AU42" s="203"/>
      <c r="AV42" s="203"/>
      <c r="AW42" s="203"/>
      <c r="AX42" s="203"/>
      <c r="AY42" s="203"/>
      <c r="AZ42" s="258" t="s">
        <v>63</v>
      </c>
      <c r="BA42" s="203"/>
      <c r="BB42" s="203"/>
      <c r="BC42" s="255"/>
      <c r="BD42" s="203"/>
    </row>
    <row r="43" spans="1:56" s="202" customFormat="1" ht="11.25" customHeight="1">
      <c r="A43" s="208"/>
      <c r="B43" s="207"/>
      <c r="C43" s="208"/>
      <c r="D43" s="208"/>
      <c r="E43" s="227" t="s">
        <v>32</v>
      </c>
      <c r="F43" s="947" t="s">
        <v>41</v>
      </c>
      <c r="G43" s="947"/>
      <c r="H43" s="947"/>
      <c r="I43" s="947"/>
      <c r="J43" s="947"/>
      <c r="K43" s="947"/>
      <c r="L43" s="947"/>
      <c r="M43" s="947"/>
      <c r="N43" s="947"/>
      <c r="O43" s="947"/>
      <c r="P43" s="947"/>
      <c r="Q43" s="947"/>
      <c r="R43" s="947"/>
      <c r="S43" s="947"/>
      <c r="T43" s="947"/>
      <c r="U43" s="947"/>
      <c r="V43" s="947"/>
      <c r="W43" s="947"/>
      <c r="X43" s="947"/>
      <c r="Y43" s="947"/>
      <c r="Z43" s="947"/>
      <c r="AA43" s="947"/>
      <c r="AB43" s="947"/>
      <c r="AC43" s="947"/>
      <c r="AD43" s="947"/>
      <c r="AE43" s="947"/>
      <c r="AF43" s="947"/>
      <c r="AG43" s="947"/>
      <c r="AH43" s="947"/>
      <c r="AI43" s="947"/>
      <c r="AJ43" s="947"/>
      <c r="AK43" s="947"/>
      <c r="AL43" s="947"/>
      <c r="AM43" s="947"/>
      <c r="AN43" s="947"/>
      <c r="AO43" s="947"/>
      <c r="AP43" s="947"/>
      <c r="AQ43" s="947"/>
      <c r="AR43" s="947"/>
      <c r="AS43" s="947"/>
      <c r="AT43" s="947"/>
      <c r="AU43" s="947"/>
      <c r="AV43" s="947"/>
      <c r="AW43" s="947"/>
      <c r="AX43" s="947"/>
      <c r="AY43" s="947"/>
      <c r="AZ43" s="947"/>
      <c r="BA43" s="947"/>
      <c r="BB43" s="947"/>
      <c r="BC43" s="255"/>
      <c r="BD43" s="208"/>
    </row>
    <row r="44" spans="1:56" s="283" customFormat="1" ht="15" customHeight="1">
      <c r="A44" s="203"/>
      <c r="B44" s="257"/>
      <c r="C44" s="203"/>
      <c r="D44" s="203"/>
      <c r="E44" s="203"/>
      <c r="F44" s="203"/>
      <c r="G44" s="258" t="s">
        <v>34</v>
      </c>
      <c r="H44" s="203"/>
      <c r="I44" s="258" t="s">
        <v>75</v>
      </c>
      <c r="J44" s="259"/>
      <c r="K44" s="205" t="s">
        <v>18</v>
      </c>
      <c r="L44" s="203" t="s">
        <v>42</v>
      </c>
      <c r="M44" s="203"/>
      <c r="N44" s="203"/>
      <c r="O44" s="203"/>
      <c r="P44" s="203"/>
      <c r="Q44" s="203"/>
      <c r="R44" s="205" t="s">
        <v>18</v>
      </c>
      <c r="S44" s="203" t="s">
        <v>43</v>
      </c>
      <c r="T44" s="203"/>
      <c r="U44" s="203"/>
      <c r="V44" s="203"/>
      <c r="W44" s="203"/>
      <c r="X44" s="258" t="s">
        <v>63</v>
      </c>
      <c r="Y44" s="203"/>
      <c r="Z44" s="203"/>
      <c r="AA44" s="258" t="s">
        <v>38</v>
      </c>
      <c r="AB44" s="203"/>
      <c r="AC44" s="258" t="s">
        <v>75</v>
      </c>
      <c r="AD44" s="259"/>
      <c r="AE44" s="205" t="s">
        <v>18</v>
      </c>
      <c r="AF44" s="203" t="s">
        <v>42</v>
      </c>
      <c r="AG44" s="203"/>
      <c r="AH44" s="203"/>
      <c r="AI44" s="203"/>
      <c r="AJ44" s="203"/>
      <c r="AK44" s="203"/>
      <c r="AL44" s="205" t="s">
        <v>18</v>
      </c>
      <c r="AM44" s="203" t="s">
        <v>43</v>
      </c>
      <c r="AN44" s="203"/>
      <c r="AO44" s="203"/>
      <c r="AP44" s="203"/>
      <c r="AQ44" s="203"/>
      <c r="AR44" s="258" t="s">
        <v>63</v>
      </c>
      <c r="AS44" s="203"/>
      <c r="AT44" s="203"/>
      <c r="AU44" s="203"/>
      <c r="AV44" s="203"/>
      <c r="AW44" s="203"/>
      <c r="AX44" s="203"/>
      <c r="AY44" s="203"/>
      <c r="AZ44" s="203"/>
      <c r="BA44" s="203"/>
      <c r="BB44" s="203"/>
      <c r="BC44" s="260"/>
      <c r="BD44" s="203"/>
    </row>
    <row r="45" spans="1:56" s="202" customFormat="1" ht="11.25" customHeight="1">
      <c r="A45" s="208"/>
      <c r="B45" s="207"/>
      <c r="C45" s="208"/>
      <c r="D45" s="228" t="s">
        <v>29</v>
      </c>
      <c r="E45" s="947" t="s">
        <v>415</v>
      </c>
      <c r="F45" s="947"/>
      <c r="G45" s="947"/>
      <c r="H45" s="947"/>
      <c r="I45" s="947"/>
      <c r="J45" s="947"/>
      <c r="K45" s="947"/>
      <c r="L45" s="947"/>
      <c r="M45" s="947"/>
      <c r="N45" s="947"/>
      <c r="O45" s="947"/>
      <c r="P45" s="947"/>
      <c r="Q45" s="947"/>
      <c r="R45" s="947"/>
      <c r="S45" s="947"/>
      <c r="T45" s="947"/>
      <c r="U45" s="947"/>
      <c r="V45" s="947"/>
      <c r="W45" s="947"/>
      <c r="X45" s="947"/>
      <c r="Y45" s="947"/>
      <c r="Z45" s="947"/>
      <c r="AA45" s="947"/>
      <c r="AB45" s="947"/>
      <c r="AC45" s="947"/>
      <c r="AD45" s="947"/>
      <c r="AE45" s="947"/>
      <c r="AF45" s="947"/>
      <c r="AG45" s="947"/>
      <c r="AH45" s="947"/>
      <c r="AI45" s="947"/>
      <c r="AJ45" s="947"/>
      <c r="AK45" s="947"/>
      <c r="AL45" s="947"/>
      <c r="AM45" s="947"/>
      <c r="AN45" s="947"/>
      <c r="AO45" s="947"/>
      <c r="AP45" s="947"/>
      <c r="AQ45" s="947"/>
      <c r="AR45" s="947"/>
      <c r="AS45" s="947"/>
      <c r="AT45" s="947"/>
      <c r="AU45" s="947"/>
      <c r="AV45" s="947"/>
      <c r="AW45" s="947"/>
      <c r="AX45" s="947"/>
      <c r="AY45" s="947"/>
      <c r="AZ45" s="947"/>
      <c r="BA45" s="947"/>
      <c r="BB45" s="947"/>
      <c r="BC45" s="255"/>
      <c r="BD45" s="208"/>
    </row>
    <row r="46" spans="1:56" s="202" customFormat="1" ht="11.25" customHeight="1">
      <c r="A46" s="208"/>
      <c r="B46" s="207"/>
      <c r="C46" s="208"/>
      <c r="D46" s="208"/>
      <c r="E46" s="947"/>
      <c r="F46" s="947"/>
      <c r="G46" s="947"/>
      <c r="H46" s="947"/>
      <c r="I46" s="947"/>
      <c r="J46" s="947"/>
      <c r="K46" s="947"/>
      <c r="L46" s="947"/>
      <c r="M46" s="947"/>
      <c r="N46" s="947"/>
      <c r="O46" s="947"/>
      <c r="P46" s="947"/>
      <c r="Q46" s="947"/>
      <c r="R46" s="947"/>
      <c r="S46" s="947"/>
      <c r="T46" s="947"/>
      <c r="U46" s="947"/>
      <c r="V46" s="947"/>
      <c r="W46" s="947"/>
      <c r="X46" s="947"/>
      <c r="Y46" s="947"/>
      <c r="Z46" s="947"/>
      <c r="AA46" s="947"/>
      <c r="AB46" s="947"/>
      <c r="AC46" s="947"/>
      <c r="AD46" s="947"/>
      <c r="AE46" s="947"/>
      <c r="AF46" s="947"/>
      <c r="AG46" s="947"/>
      <c r="AH46" s="947"/>
      <c r="AI46" s="947"/>
      <c r="AJ46" s="947"/>
      <c r="AK46" s="947"/>
      <c r="AL46" s="947"/>
      <c r="AM46" s="947"/>
      <c r="AN46" s="947"/>
      <c r="AO46" s="947"/>
      <c r="AP46" s="947"/>
      <c r="AQ46" s="947"/>
      <c r="AR46" s="947"/>
      <c r="AS46" s="947"/>
      <c r="AT46" s="947"/>
      <c r="AU46" s="947"/>
      <c r="AV46" s="947"/>
      <c r="AW46" s="947"/>
      <c r="AX46" s="947"/>
      <c r="AY46" s="947"/>
      <c r="AZ46" s="947"/>
      <c r="BA46" s="947"/>
      <c r="BB46" s="947"/>
      <c r="BC46" s="255"/>
      <c r="BD46" s="208"/>
    </row>
    <row r="47" spans="1:56" s="202" customFormat="1" ht="11.25" customHeight="1">
      <c r="A47" s="208"/>
      <c r="B47" s="207"/>
      <c r="C47" s="208"/>
      <c r="D47" s="228" t="s">
        <v>44</v>
      </c>
      <c r="E47" s="947" t="s">
        <v>409</v>
      </c>
      <c r="F47" s="947"/>
      <c r="G47" s="947"/>
      <c r="H47" s="947"/>
      <c r="I47" s="947"/>
      <c r="J47" s="947"/>
      <c r="K47" s="947"/>
      <c r="L47" s="947"/>
      <c r="M47" s="947"/>
      <c r="N47" s="947"/>
      <c r="O47" s="947"/>
      <c r="P47" s="947"/>
      <c r="Q47" s="947"/>
      <c r="R47" s="947"/>
      <c r="S47" s="947"/>
      <c r="T47" s="947"/>
      <c r="U47" s="947"/>
      <c r="V47" s="947"/>
      <c r="W47" s="947"/>
      <c r="X47" s="947"/>
      <c r="Y47" s="947"/>
      <c r="Z47" s="947"/>
      <c r="AA47" s="947"/>
      <c r="AB47" s="947"/>
      <c r="AC47" s="947"/>
      <c r="AD47" s="947"/>
      <c r="AE47" s="947"/>
      <c r="AF47" s="947"/>
      <c r="AG47" s="947"/>
      <c r="AH47" s="947"/>
      <c r="AI47" s="947"/>
      <c r="AJ47" s="947"/>
      <c r="AK47" s="947"/>
      <c r="AL47" s="947"/>
      <c r="AM47" s="947"/>
      <c r="AN47" s="947"/>
      <c r="AO47" s="947"/>
      <c r="AP47" s="947"/>
      <c r="AQ47" s="947"/>
      <c r="AR47" s="947"/>
      <c r="AS47" s="947"/>
      <c r="AT47" s="947"/>
      <c r="AU47" s="947"/>
      <c r="AV47" s="947"/>
      <c r="AW47" s="947"/>
      <c r="AX47" s="947"/>
      <c r="AY47" s="947"/>
      <c r="AZ47" s="947"/>
      <c r="BA47" s="947"/>
      <c r="BB47" s="947"/>
      <c r="BC47" s="255"/>
      <c r="BD47" s="208"/>
    </row>
    <row r="48" spans="1:56" s="202" customFormat="1" ht="11.25" customHeight="1">
      <c r="A48" s="208"/>
      <c r="B48" s="207"/>
      <c r="C48" s="208"/>
      <c r="D48" s="208"/>
      <c r="E48" s="947"/>
      <c r="F48" s="947"/>
      <c r="G48" s="947"/>
      <c r="H48" s="947"/>
      <c r="I48" s="947"/>
      <c r="J48" s="947"/>
      <c r="K48" s="947"/>
      <c r="L48" s="947"/>
      <c r="M48" s="947"/>
      <c r="N48" s="947"/>
      <c r="O48" s="947"/>
      <c r="P48" s="947"/>
      <c r="Q48" s="947"/>
      <c r="R48" s="947"/>
      <c r="S48" s="947"/>
      <c r="T48" s="947"/>
      <c r="U48" s="947"/>
      <c r="V48" s="947"/>
      <c r="W48" s="947"/>
      <c r="X48" s="947"/>
      <c r="Y48" s="947"/>
      <c r="Z48" s="947"/>
      <c r="AA48" s="947"/>
      <c r="AB48" s="947"/>
      <c r="AC48" s="947"/>
      <c r="AD48" s="947"/>
      <c r="AE48" s="947"/>
      <c r="AF48" s="947"/>
      <c r="AG48" s="947"/>
      <c r="AH48" s="947"/>
      <c r="AI48" s="947"/>
      <c r="AJ48" s="947"/>
      <c r="AK48" s="947"/>
      <c r="AL48" s="947"/>
      <c r="AM48" s="947"/>
      <c r="AN48" s="947"/>
      <c r="AO48" s="947"/>
      <c r="AP48" s="947"/>
      <c r="AQ48" s="947"/>
      <c r="AR48" s="947"/>
      <c r="AS48" s="947"/>
      <c r="AT48" s="947"/>
      <c r="AU48" s="947"/>
      <c r="AV48" s="947"/>
      <c r="AW48" s="947"/>
      <c r="AX48" s="947"/>
      <c r="AY48" s="947"/>
      <c r="AZ48" s="947"/>
      <c r="BA48" s="947"/>
      <c r="BB48" s="947"/>
      <c r="BC48" s="255"/>
      <c r="BD48" s="208"/>
    </row>
    <row r="49" spans="1:56" s="202" customFormat="1" ht="11.25" customHeight="1">
      <c r="A49" s="208"/>
      <c r="B49" s="207" t="s">
        <v>47</v>
      </c>
      <c r="C49" s="208"/>
      <c r="D49" s="208"/>
      <c r="E49" s="208"/>
      <c r="F49" s="208"/>
      <c r="G49" s="208"/>
      <c r="H49" s="208"/>
      <c r="I49" s="208"/>
      <c r="J49" s="208"/>
      <c r="K49" s="208"/>
      <c r="L49" s="208"/>
      <c r="M49" s="208"/>
      <c r="N49" s="208"/>
      <c r="O49" s="208"/>
      <c r="P49" s="208"/>
      <c r="Q49" s="208"/>
      <c r="R49" s="208"/>
      <c r="S49" s="208"/>
      <c r="T49" s="208"/>
      <c r="U49" s="208"/>
      <c r="V49" s="208"/>
      <c r="W49" s="208"/>
      <c r="X49" s="208"/>
      <c r="Y49" s="208"/>
      <c r="Z49" s="208"/>
      <c r="AA49" s="208"/>
      <c r="AB49" s="208"/>
      <c r="AC49" s="208"/>
      <c r="AD49" s="208"/>
      <c r="AE49" s="208"/>
      <c r="AF49" s="208"/>
      <c r="AG49" s="208"/>
      <c r="AH49" s="208"/>
      <c r="AI49" s="208"/>
      <c r="AJ49" s="208"/>
      <c r="AK49" s="208"/>
      <c r="AL49" s="208"/>
      <c r="AM49" s="208"/>
      <c r="AN49" s="208"/>
      <c r="AO49" s="208"/>
      <c r="AP49" s="208"/>
      <c r="AQ49" s="208"/>
      <c r="AR49" s="208"/>
      <c r="AS49" s="208"/>
      <c r="AT49" s="208"/>
      <c r="AU49" s="208"/>
      <c r="AV49" s="208"/>
      <c r="AW49" s="208"/>
      <c r="AX49" s="208"/>
      <c r="AY49" s="208"/>
      <c r="AZ49" s="208"/>
      <c r="BA49" s="208"/>
      <c r="BB49" s="208"/>
      <c r="BC49" s="255"/>
      <c r="BD49" s="208"/>
    </row>
    <row r="50" spans="1:56" s="202" customFormat="1" ht="11.25" customHeight="1">
      <c r="A50" s="208"/>
      <c r="B50" s="256" t="s">
        <v>45</v>
      </c>
      <c r="C50" s="437"/>
      <c r="D50" s="437"/>
      <c r="E50" s="947" t="s">
        <v>416</v>
      </c>
      <c r="F50" s="947"/>
      <c r="G50" s="947"/>
      <c r="H50" s="947"/>
      <c r="I50" s="947"/>
      <c r="J50" s="947"/>
      <c r="K50" s="947"/>
      <c r="L50" s="947"/>
      <c r="M50" s="947"/>
      <c r="N50" s="947"/>
      <c r="O50" s="947"/>
      <c r="P50" s="947"/>
      <c r="Q50" s="947"/>
      <c r="R50" s="947"/>
      <c r="S50" s="947"/>
      <c r="T50" s="947"/>
      <c r="U50" s="947"/>
      <c r="V50" s="947"/>
      <c r="W50" s="947"/>
      <c r="X50" s="947"/>
      <c r="Y50" s="947"/>
      <c r="Z50" s="947"/>
      <c r="AA50" s="947"/>
      <c r="AB50" s="947"/>
      <c r="AC50" s="947"/>
      <c r="AD50" s="947"/>
      <c r="AE50" s="947"/>
      <c r="AF50" s="947"/>
      <c r="AG50" s="947"/>
      <c r="AH50" s="947"/>
      <c r="AI50" s="947"/>
      <c r="AJ50" s="947"/>
      <c r="AK50" s="947"/>
      <c r="AL50" s="947"/>
      <c r="AM50" s="947"/>
      <c r="AN50" s="947"/>
      <c r="AO50" s="947"/>
      <c r="AP50" s="947"/>
      <c r="AQ50" s="947"/>
      <c r="AR50" s="947"/>
      <c r="AS50" s="947"/>
      <c r="AT50" s="947"/>
      <c r="AU50" s="947"/>
      <c r="AV50" s="947"/>
      <c r="AW50" s="947"/>
      <c r="AX50" s="947"/>
      <c r="AY50" s="947"/>
      <c r="AZ50" s="947"/>
      <c r="BA50" s="947"/>
      <c r="BB50" s="947"/>
      <c r="BC50" s="255"/>
      <c r="BD50" s="208"/>
    </row>
    <row r="51" spans="1:56" s="202" customFormat="1" ht="11.25" customHeight="1">
      <c r="A51" s="208"/>
      <c r="B51" s="207"/>
      <c r="C51" s="437"/>
      <c r="D51" s="437"/>
      <c r="E51" s="947"/>
      <c r="F51" s="947"/>
      <c r="G51" s="947"/>
      <c r="H51" s="947"/>
      <c r="I51" s="947"/>
      <c r="J51" s="947"/>
      <c r="K51" s="947"/>
      <c r="L51" s="947"/>
      <c r="M51" s="947"/>
      <c r="N51" s="947"/>
      <c r="O51" s="947"/>
      <c r="P51" s="947"/>
      <c r="Q51" s="947"/>
      <c r="R51" s="947"/>
      <c r="S51" s="947"/>
      <c r="T51" s="947"/>
      <c r="U51" s="947"/>
      <c r="V51" s="947"/>
      <c r="W51" s="947"/>
      <c r="X51" s="947"/>
      <c r="Y51" s="947"/>
      <c r="Z51" s="947"/>
      <c r="AA51" s="947"/>
      <c r="AB51" s="947"/>
      <c r="AC51" s="947"/>
      <c r="AD51" s="947"/>
      <c r="AE51" s="947"/>
      <c r="AF51" s="947"/>
      <c r="AG51" s="947"/>
      <c r="AH51" s="947"/>
      <c r="AI51" s="947"/>
      <c r="AJ51" s="947"/>
      <c r="AK51" s="947"/>
      <c r="AL51" s="947"/>
      <c r="AM51" s="947"/>
      <c r="AN51" s="947"/>
      <c r="AO51" s="947"/>
      <c r="AP51" s="947"/>
      <c r="AQ51" s="947"/>
      <c r="AR51" s="947"/>
      <c r="AS51" s="947"/>
      <c r="AT51" s="947"/>
      <c r="AU51" s="947"/>
      <c r="AV51" s="947"/>
      <c r="AW51" s="947"/>
      <c r="AX51" s="947"/>
      <c r="AY51" s="947"/>
      <c r="AZ51" s="947"/>
      <c r="BA51" s="947"/>
      <c r="BB51" s="947"/>
      <c r="BC51" s="255"/>
      <c r="BD51" s="208"/>
    </row>
    <row r="52" spans="1:56" s="202" customFormat="1" ht="11.25" customHeight="1">
      <c r="A52" s="208"/>
      <c r="B52" s="207"/>
      <c r="C52" s="208"/>
      <c r="D52" s="228" t="s">
        <v>29</v>
      </c>
      <c r="E52" s="947" t="s">
        <v>410</v>
      </c>
      <c r="F52" s="947"/>
      <c r="G52" s="947"/>
      <c r="H52" s="947"/>
      <c r="I52" s="947"/>
      <c r="J52" s="947"/>
      <c r="K52" s="947"/>
      <c r="L52" s="947"/>
      <c r="M52" s="947"/>
      <c r="N52" s="947"/>
      <c r="O52" s="947"/>
      <c r="P52" s="947"/>
      <c r="Q52" s="947"/>
      <c r="R52" s="947"/>
      <c r="S52" s="947"/>
      <c r="T52" s="947"/>
      <c r="U52" s="947"/>
      <c r="V52" s="947"/>
      <c r="W52" s="947"/>
      <c r="X52" s="947"/>
      <c r="Y52" s="947"/>
      <c r="Z52" s="947"/>
      <c r="AA52" s="947"/>
      <c r="AB52" s="947"/>
      <c r="AC52" s="947"/>
      <c r="AD52" s="947"/>
      <c r="AE52" s="947"/>
      <c r="AF52" s="947"/>
      <c r="AG52" s="947"/>
      <c r="AH52" s="947"/>
      <c r="AI52" s="947"/>
      <c r="AJ52" s="947"/>
      <c r="AK52" s="947"/>
      <c r="AL52" s="947"/>
      <c r="AM52" s="947"/>
      <c r="AN52" s="947"/>
      <c r="AO52" s="947"/>
      <c r="AP52" s="947"/>
      <c r="AQ52" s="947"/>
      <c r="AR52" s="947"/>
      <c r="AS52" s="947"/>
      <c r="AT52" s="947"/>
      <c r="AU52" s="947"/>
      <c r="AV52" s="947"/>
      <c r="AW52" s="947"/>
      <c r="AX52" s="947"/>
      <c r="AY52" s="947"/>
      <c r="AZ52" s="947"/>
      <c r="BA52" s="947"/>
      <c r="BB52" s="947"/>
      <c r="BC52" s="255"/>
      <c r="BD52" s="208"/>
    </row>
    <row r="53" spans="1:56" s="202" customFormat="1" ht="11.25" customHeight="1">
      <c r="A53" s="208"/>
      <c r="B53" s="207"/>
      <c r="C53" s="208"/>
      <c r="D53" s="228" t="s">
        <v>44</v>
      </c>
      <c r="E53" s="954" t="s">
        <v>417</v>
      </c>
      <c r="F53" s="954"/>
      <c r="G53" s="954"/>
      <c r="H53" s="954"/>
      <c r="I53" s="954"/>
      <c r="J53" s="954"/>
      <c r="K53" s="954"/>
      <c r="L53" s="954"/>
      <c r="M53" s="954"/>
      <c r="N53" s="954"/>
      <c r="O53" s="954"/>
      <c r="P53" s="954"/>
      <c r="Q53" s="954"/>
      <c r="R53" s="954"/>
      <c r="S53" s="954"/>
      <c r="T53" s="954"/>
      <c r="U53" s="954"/>
      <c r="V53" s="954"/>
      <c r="W53" s="954"/>
      <c r="X53" s="954"/>
      <c r="Y53" s="954"/>
      <c r="Z53" s="954"/>
      <c r="AA53" s="954"/>
      <c r="AB53" s="954"/>
      <c r="AC53" s="954"/>
      <c r="AD53" s="954"/>
      <c r="AE53" s="954"/>
      <c r="AF53" s="954"/>
      <c r="AG53" s="954"/>
      <c r="AH53" s="954"/>
      <c r="AI53" s="954"/>
      <c r="AJ53" s="954"/>
      <c r="AK53" s="954"/>
      <c r="AL53" s="954"/>
      <c r="AM53" s="954"/>
      <c r="AN53" s="954"/>
      <c r="AO53" s="954"/>
      <c r="AP53" s="954"/>
      <c r="AQ53" s="954"/>
      <c r="AR53" s="954"/>
      <c r="AS53" s="954"/>
      <c r="AT53" s="954"/>
      <c r="AU53" s="954"/>
      <c r="AV53" s="954"/>
      <c r="AW53" s="954"/>
      <c r="AX53" s="954"/>
      <c r="AY53" s="954"/>
      <c r="AZ53" s="954"/>
      <c r="BA53" s="954"/>
      <c r="BB53" s="954"/>
      <c r="BC53" s="255"/>
      <c r="BD53" s="208"/>
    </row>
    <row r="54" spans="1:56" s="202" customFormat="1" ht="11.25" customHeight="1">
      <c r="A54" s="208"/>
      <c r="B54" s="207" t="s">
        <v>50</v>
      </c>
      <c r="C54" s="208"/>
      <c r="D54" s="208"/>
      <c r="E54" s="208"/>
      <c r="F54" s="208"/>
      <c r="G54" s="208"/>
      <c r="H54" s="208"/>
      <c r="I54" s="208"/>
      <c r="J54" s="208"/>
      <c r="K54" s="208"/>
      <c r="L54" s="208"/>
      <c r="M54" s="208"/>
      <c r="N54" s="208"/>
      <c r="O54" s="208"/>
      <c r="P54" s="208"/>
      <c r="Q54" s="208"/>
      <c r="R54" s="208"/>
      <c r="S54" s="208"/>
      <c r="T54" s="208"/>
      <c r="U54" s="208"/>
      <c r="V54" s="208"/>
      <c r="W54" s="208"/>
      <c r="X54" s="208"/>
      <c r="Y54" s="208"/>
      <c r="Z54" s="208"/>
      <c r="AA54" s="208"/>
      <c r="AB54" s="208"/>
      <c r="AC54" s="208"/>
      <c r="AD54" s="208"/>
      <c r="AE54" s="208"/>
      <c r="AF54" s="208"/>
      <c r="AG54" s="208"/>
      <c r="AH54" s="208"/>
      <c r="AI54" s="208"/>
      <c r="AJ54" s="208"/>
      <c r="AK54" s="208"/>
      <c r="AL54" s="208"/>
      <c r="AM54" s="208"/>
      <c r="AN54" s="208"/>
      <c r="AO54" s="208"/>
      <c r="AP54" s="208"/>
      <c r="AQ54" s="208"/>
      <c r="AR54" s="208"/>
      <c r="AS54" s="208"/>
      <c r="AT54" s="208"/>
      <c r="AU54" s="208"/>
      <c r="AV54" s="208"/>
      <c r="AW54" s="208"/>
      <c r="AX54" s="208"/>
      <c r="AY54" s="208"/>
      <c r="AZ54" s="208"/>
      <c r="BA54" s="208"/>
      <c r="BB54" s="208"/>
      <c r="BC54" s="255"/>
      <c r="BD54" s="208"/>
    </row>
    <row r="55" spans="1:56" s="202" customFormat="1" ht="11.25" customHeight="1">
      <c r="A55" s="208"/>
      <c r="B55" s="256" t="s">
        <v>49</v>
      </c>
      <c r="C55" s="437"/>
      <c r="D55" s="437"/>
      <c r="E55" s="947" t="s">
        <v>411</v>
      </c>
      <c r="F55" s="947"/>
      <c r="G55" s="947"/>
      <c r="H55" s="947"/>
      <c r="I55" s="947"/>
      <c r="J55" s="947"/>
      <c r="K55" s="947"/>
      <c r="L55" s="947"/>
      <c r="M55" s="947"/>
      <c r="N55" s="947"/>
      <c r="O55" s="947"/>
      <c r="P55" s="947"/>
      <c r="Q55" s="947"/>
      <c r="R55" s="947"/>
      <c r="S55" s="947"/>
      <c r="T55" s="947"/>
      <c r="U55" s="947"/>
      <c r="V55" s="947"/>
      <c r="W55" s="947"/>
      <c r="X55" s="947"/>
      <c r="Y55" s="947"/>
      <c r="Z55" s="947"/>
      <c r="AA55" s="947"/>
      <c r="AB55" s="947"/>
      <c r="AC55" s="947"/>
      <c r="AD55" s="947"/>
      <c r="AE55" s="947"/>
      <c r="AF55" s="947"/>
      <c r="AG55" s="947"/>
      <c r="AH55" s="947"/>
      <c r="AI55" s="947"/>
      <c r="AJ55" s="947"/>
      <c r="AK55" s="947"/>
      <c r="AL55" s="947"/>
      <c r="AM55" s="947"/>
      <c r="AN55" s="947"/>
      <c r="AO55" s="947"/>
      <c r="AP55" s="947"/>
      <c r="AQ55" s="947"/>
      <c r="AR55" s="947"/>
      <c r="AS55" s="947"/>
      <c r="AT55" s="947"/>
      <c r="AU55" s="947"/>
      <c r="AV55" s="947"/>
      <c r="AW55" s="947"/>
      <c r="AX55" s="947"/>
      <c r="AY55" s="947"/>
      <c r="AZ55" s="947"/>
      <c r="BA55" s="947"/>
      <c r="BB55" s="947"/>
      <c r="BC55" s="255"/>
      <c r="BD55" s="208"/>
    </row>
    <row r="56" spans="1:56" s="202" customFormat="1" ht="11.25" customHeight="1">
      <c r="A56" s="208"/>
      <c r="B56" s="207"/>
      <c r="C56" s="437"/>
      <c r="D56" s="437"/>
      <c r="E56" s="947"/>
      <c r="F56" s="947"/>
      <c r="G56" s="947"/>
      <c r="H56" s="947"/>
      <c r="I56" s="947"/>
      <c r="J56" s="947"/>
      <c r="K56" s="947"/>
      <c r="L56" s="947"/>
      <c r="M56" s="947"/>
      <c r="N56" s="947"/>
      <c r="O56" s="947"/>
      <c r="P56" s="947"/>
      <c r="Q56" s="947"/>
      <c r="R56" s="947"/>
      <c r="S56" s="947"/>
      <c r="T56" s="947"/>
      <c r="U56" s="947"/>
      <c r="V56" s="947"/>
      <c r="W56" s="947"/>
      <c r="X56" s="947"/>
      <c r="Y56" s="947"/>
      <c r="Z56" s="947"/>
      <c r="AA56" s="947"/>
      <c r="AB56" s="947"/>
      <c r="AC56" s="947"/>
      <c r="AD56" s="947"/>
      <c r="AE56" s="947"/>
      <c r="AF56" s="947"/>
      <c r="AG56" s="947"/>
      <c r="AH56" s="947"/>
      <c r="AI56" s="947"/>
      <c r="AJ56" s="947"/>
      <c r="AK56" s="947"/>
      <c r="AL56" s="947"/>
      <c r="AM56" s="947"/>
      <c r="AN56" s="947"/>
      <c r="AO56" s="947"/>
      <c r="AP56" s="947"/>
      <c r="AQ56" s="947"/>
      <c r="AR56" s="947"/>
      <c r="AS56" s="947"/>
      <c r="AT56" s="947"/>
      <c r="AU56" s="947"/>
      <c r="AV56" s="947"/>
      <c r="AW56" s="947"/>
      <c r="AX56" s="947"/>
      <c r="AY56" s="947"/>
      <c r="AZ56" s="947"/>
      <c r="BA56" s="947"/>
      <c r="BB56" s="947"/>
      <c r="BC56" s="255"/>
      <c r="BD56" s="208"/>
    </row>
    <row r="57" spans="1:56" s="202" customFormat="1" ht="4.5" customHeight="1">
      <c r="A57" s="208"/>
      <c r="B57" s="207"/>
      <c r="C57" s="437"/>
      <c r="D57" s="437"/>
      <c r="E57" s="436"/>
      <c r="F57" s="436"/>
      <c r="G57" s="436"/>
      <c r="H57" s="436"/>
      <c r="I57" s="436"/>
      <c r="J57" s="436"/>
      <c r="K57" s="436"/>
      <c r="L57" s="436"/>
      <c r="M57" s="436"/>
      <c r="N57" s="436"/>
      <c r="O57" s="436"/>
      <c r="P57" s="436"/>
      <c r="Q57" s="436"/>
      <c r="R57" s="436"/>
      <c r="S57" s="436"/>
      <c r="T57" s="436"/>
      <c r="U57" s="436"/>
      <c r="V57" s="436"/>
      <c r="W57" s="436"/>
      <c r="X57" s="436"/>
      <c r="Y57" s="436"/>
      <c r="Z57" s="436"/>
      <c r="AA57" s="436"/>
      <c r="AB57" s="436"/>
      <c r="AC57" s="436"/>
      <c r="AD57" s="436"/>
      <c r="AE57" s="436"/>
      <c r="AF57" s="436"/>
      <c r="AG57" s="436"/>
      <c r="AH57" s="436"/>
      <c r="AI57" s="436"/>
      <c r="AJ57" s="436"/>
      <c r="AK57" s="436"/>
      <c r="AL57" s="436"/>
      <c r="AM57" s="436"/>
      <c r="AN57" s="436"/>
      <c r="AO57" s="436"/>
      <c r="AP57" s="436"/>
      <c r="AQ57" s="436"/>
      <c r="AR57" s="436"/>
      <c r="AS57" s="436"/>
      <c r="AT57" s="436"/>
      <c r="AU57" s="436"/>
      <c r="AV57" s="436"/>
      <c r="AW57" s="436"/>
      <c r="AX57" s="436"/>
      <c r="AY57" s="436"/>
      <c r="AZ57" s="436"/>
      <c r="BA57" s="436"/>
      <c r="BB57" s="436"/>
      <c r="BC57" s="255"/>
      <c r="BD57" s="208"/>
    </row>
    <row r="58" spans="1:56" s="202" customFormat="1" ht="11.25" customHeight="1">
      <c r="A58" s="208"/>
      <c r="B58" s="207"/>
      <c r="C58" s="208"/>
      <c r="D58" s="262" t="s">
        <v>418</v>
      </c>
      <c r="E58" s="208"/>
      <c r="F58" s="208"/>
      <c r="G58" s="208"/>
      <c r="H58" s="208"/>
      <c r="I58" s="208"/>
      <c r="J58" s="208"/>
      <c r="K58" s="208"/>
      <c r="L58" s="208"/>
      <c r="M58" s="208"/>
      <c r="N58" s="208"/>
      <c r="O58" s="208"/>
      <c r="P58" s="208"/>
      <c r="Q58" s="208"/>
      <c r="R58" s="208"/>
      <c r="S58" s="208"/>
      <c r="T58" s="208"/>
      <c r="U58" s="208"/>
      <c r="V58" s="208"/>
      <c r="W58" s="208"/>
      <c r="X58" s="208"/>
      <c r="Y58" s="208"/>
      <c r="Z58" s="208"/>
      <c r="AA58" s="208"/>
      <c r="AB58" s="208"/>
      <c r="AC58" s="208"/>
      <c r="AD58" s="208"/>
      <c r="AE58" s="208"/>
      <c r="AF58" s="208"/>
      <c r="AG58" s="208"/>
      <c r="AH58" s="208"/>
      <c r="AI58" s="208"/>
      <c r="AJ58" s="208"/>
      <c r="AK58" s="208"/>
      <c r="AL58" s="208"/>
      <c r="AM58" s="208"/>
      <c r="AN58" s="208"/>
      <c r="AO58" s="208"/>
      <c r="AP58" s="208"/>
      <c r="AQ58" s="208"/>
      <c r="AR58" s="208"/>
      <c r="AS58" s="208"/>
      <c r="AT58" s="208"/>
      <c r="AU58" s="208"/>
      <c r="AV58" s="208"/>
      <c r="AW58" s="208"/>
      <c r="AX58" s="208"/>
      <c r="AY58" s="208"/>
      <c r="AZ58" s="208"/>
      <c r="BA58" s="208"/>
      <c r="BB58" s="208"/>
      <c r="BC58" s="255"/>
      <c r="BD58" s="208"/>
    </row>
    <row r="59" spans="1:56" s="202" customFormat="1" ht="11.25" customHeight="1">
      <c r="A59" s="208"/>
      <c r="B59" s="207"/>
      <c r="C59" s="208"/>
      <c r="D59" s="208"/>
      <c r="E59" s="205" t="s">
        <v>18</v>
      </c>
      <c r="F59" s="954" t="s">
        <v>419</v>
      </c>
      <c r="G59" s="954"/>
      <c r="H59" s="954"/>
      <c r="I59" s="954"/>
      <c r="J59" s="954"/>
      <c r="K59" s="954"/>
      <c r="L59" s="954"/>
      <c r="M59" s="954"/>
      <c r="N59" s="954"/>
      <c r="O59" s="954"/>
      <c r="P59" s="954"/>
      <c r="Q59" s="954"/>
      <c r="R59" s="954"/>
      <c r="S59" s="954"/>
      <c r="T59" s="954"/>
      <c r="U59" s="954"/>
      <c r="V59" s="954"/>
      <c r="W59" s="954"/>
      <c r="X59" s="954"/>
      <c r="Y59" s="954"/>
      <c r="Z59" s="954"/>
      <c r="AA59" s="954"/>
      <c r="AB59" s="954"/>
      <c r="AC59" s="954"/>
      <c r="AD59" s="954"/>
      <c r="AE59" s="954"/>
      <c r="AF59" s="954"/>
      <c r="AG59" s="954"/>
      <c r="AH59" s="954"/>
      <c r="AI59" s="954"/>
      <c r="AJ59" s="954"/>
      <c r="AK59" s="954"/>
      <c r="AL59" s="954"/>
      <c r="AM59" s="954"/>
      <c r="AN59" s="954"/>
      <c r="AO59" s="954"/>
      <c r="AP59" s="954"/>
      <c r="AQ59" s="954"/>
      <c r="AR59" s="954"/>
      <c r="AS59" s="954"/>
      <c r="AT59" s="954"/>
      <c r="AU59" s="954"/>
      <c r="AV59" s="954"/>
      <c r="AW59" s="954"/>
      <c r="AX59" s="954"/>
      <c r="AY59" s="954"/>
      <c r="AZ59" s="954"/>
      <c r="BA59" s="954"/>
      <c r="BB59" s="954"/>
      <c r="BC59" s="255"/>
      <c r="BD59" s="208"/>
    </row>
    <row r="60" spans="1:56" s="202" customFormat="1" ht="11.25" customHeight="1">
      <c r="A60" s="208"/>
      <c r="B60" s="207"/>
      <c r="C60" s="208"/>
      <c r="D60" s="208"/>
      <c r="E60" s="205" t="s">
        <v>18</v>
      </c>
      <c r="F60" s="955" t="s">
        <v>412</v>
      </c>
      <c r="G60" s="955"/>
      <c r="H60" s="955"/>
      <c r="I60" s="955"/>
      <c r="J60" s="955"/>
      <c r="K60" s="955"/>
      <c r="L60" s="955"/>
      <c r="M60" s="955"/>
      <c r="N60" s="955"/>
      <c r="O60" s="955"/>
      <c r="P60" s="955"/>
      <c r="Q60" s="955"/>
      <c r="R60" s="955"/>
      <c r="S60" s="955"/>
      <c r="T60" s="955"/>
      <c r="U60" s="955"/>
      <c r="V60" s="955"/>
      <c r="W60" s="955"/>
      <c r="X60" s="955"/>
      <c r="Y60" s="955"/>
      <c r="Z60" s="955"/>
      <c r="AA60" s="955"/>
      <c r="AB60" s="955"/>
      <c r="AC60" s="955"/>
      <c r="AD60" s="955"/>
      <c r="AE60" s="955"/>
      <c r="AF60" s="955"/>
      <c r="AG60" s="955"/>
      <c r="AH60" s="955"/>
      <c r="AI60" s="955"/>
      <c r="AJ60" s="955"/>
      <c r="AK60" s="955"/>
      <c r="AL60" s="955"/>
      <c r="AM60" s="955"/>
      <c r="AN60" s="955"/>
      <c r="AO60" s="955"/>
      <c r="AP60" s="955"/>
      <c r="AQ60" s="955"/>
      <c r="AR60" s="955"/>
      <c r="AS60" s="955"/>
      <c r="AT60" s="955"/>
      <c r="AU60" s="955"/>
      <c r="AV60" s="955"/>
      <c r="AW60" s="955"/>
      <c r="AX60" s="955"/>
      <c r="AY60" s="955"/>
      <c r="AZ60" s="955"/>
      <c r="BA60" s="955"/>
      <c r="BB60" s="955"/>
      <c r="BC60" s="255"/>
      <c r="BD60" s="208"/>
    </row>
    <row r="61" spans="1:56" s="202" customFormat="1" ht="11.25" customHeight="1">
      <c r="A61" s="208"/>
      <c r="B61" s="207"/>
      <c r="C61" s="208"/>
      <c r="D61" s="208"/>
      <c r="E61" s="208"/>
      <c r="F61" s="955"/>
      <c r="G61" s="955"/>
      <c r="H61" s="955"/>
      <c r="I61" s="955"/>
      <c r="J61" s="955"/>
      <c r="K61" s="955"/>
      <c r="L61" s="955"/>
      <c r="M61" s="955"/>
      <c r="N61" s="955"/>
      <c r="O61" s="955"/>
      <c r="P61" s="955"/>
      <c r="Q61" s="955"/>
      <c r="R61" s="955"/>
      <c r="S61" s="955"/>
      <c r="T61" s="955"/>
      <c r="U61" s="955"/>
      <c r="V61" s="955"/>
      <c r="W61" s="955"/>
      <c r="X61" s="955"/>
      <c r="Y61" s="955"/>
      <c r="Z61" s="955"/>
      <c r="AA61" s="955"/>
      <c r="AB61" s="955"/>
      <c r="AC61" s="955"/>
      <c r="AD61" s="955"/>
      <c r="AE61" s="955"/>
      <c r="AF61" s="955"/>
      <c r="AG61" s="955"/>
      <c r="AH61" s="955"/>
      <c r="AI61" s="955"/>
      <c r="AJ61" s="955"/>
      <c r="AK61" s="955"/>
      <c r="AL61" s="955"/>
      <c r="AM61" s="955"/>
      <c r="AN61" s="955"/>
      <c r="AO61" s="955"/>
      <c r="AP61" s="955"/>
      <c r="AQ61" s="955"/>
      <c r="AR61" s="955"/>
      <c r="AS61" s="955"/>
      <c r="AT61" s="955"/>
      <c r="AU61" s="955"/>
      <c r="AV61" s="955"/>
      <c r="AW61" s="955"/>
      <c r="AX61" s="955"/>
      <c r="AY61" s="955"/>
      <c r="AZ61" s="955"/>
      <c r="BA61" s="955"/>
      <c r="BB61" s="955"/>
      <c r="BC61" s="255"/>
      <c r="BD61" s="208"/>
    </row>
    <row r="62" spans="1:56" s="202" customFormat="1" ht="24.75" customHeight="1">
      <c r="A62" s="208"/>
      <c r="B62" s="207"/>
      <c r="C62" s="208"/>
      <c r="D62" s="228"/>
      <c r="E62" s="947"/>
      <c r="F62" s="947"/>
      <c r="G62" s="947"/>
      <c r="H62" s="947"/>
      <c r="I62" s="947"/>
      <c r="J62" s="947"/>
      <c r="K62" s="947"/>
      <c r="L62" s="947"/>
      <c r="M62" s="947"/>
      <c r="N62" s="947"/>
      <c r="O62" s="947"/>
      <c r="P62" s="947"/>
      <c r="Q62" s="947"/>
      <c r="R62" s="947"/>
      <c r="S62" s="947"/>
      <c r="T62" s="947"/>
      <c r="U62" s="947"/>
      <c r="V62" s="947"/>
      <c r="W62" s="947"/>
      <c r="X62" s="947"/>
      <c r="Y62" s="947"/>
      <c r="Z62" s="947"/>
      <c r="AA62" s="947"/>
      <c r="AB62" s="947"/>
      <c r="AC62" s="947"/>
      <c r="AD62" s="947"/>
      <c r="AE62" s="947"/>
      <c r="AF62" s="947"/>
      <c r="AG62" s="947"/>
      <c r="AH62" s="947"/>
      <c r="AI62" s="947"/>
      <c r="AJ62" s="947"/>
      <c r="AK62" s="947"/>
      <c r="AL62" s="947"/>
      <c r="AM62" s="947"/>
      <c r="AN62" s="947"/>
      <c r="AO62" s="947"/>
      <c r="AP62" s="947"/>
      <c r="AQ62" s="947"/>
      <c r="AR62" s="947"/>
      <c r="AS62" s="947"/>
      <c r="AT62" s="947"/>
      <c r="AU62" s="947"/>
      <c r="AV62" s="947"/>
      <c r="AW62" s="947"/>
      <c r="AX62" s="947"/>
      <c r="AY62" s="947"/>
      <c r="AZ62" s="947"/>
      <c r="BA62" s="947"/>
      <c r="BB62" s="947"/>
      <c r="BC62" s="255"/>
      <c r="BD62" s="208"/>
    </row>
    <row r="63" spans="1:56" s="202" customFormat="1" ht="4.5" customHeight="1">
      <c r="A63" s="208"/>
      <c r="B63" s="207"/>
      <c r="C63" s="208"/>
      <c r="D63" s="208"/>
      <c r="E63" s="208"/>
      <c r="F63" s="438"/>
      <c r="G63" s="438"/>
      <c r="H63" s="438"/>
      <c r="I63" s="438"/>
      <c r="J63" s="438"/>
      <c r="K63" s="438"/>
      <c r="L63" s="438"/>
      <c r="M63" s="438"/>
      <c r="N63" s="438"/>
      <c r="O63" s="438"/>
      <c r="P63" s="438"/>
      <c r="Q63" s="438"/>
      <c r="R63" s="438"/>
      <c r="S63" s="438"/>
      <c r="T63" s="438"/>
      <c r="U63" s="438"/>
      <c r="V63" s="438"/>
      <c r="W63" s="438"/>
      <c r="X63" s="438"/>
      <c r="Y63" s="438"/>
      <c r="Z63" s="438"/>
      <c r="AA63" s="438"/>
      <c r="AB63" s="438"/>
      <c r="AC63" s="438"/>
      <c r="AD63" s="438"/>
      <c r="AE63" s="438"/>
      <c r="AF63" s="438"/>
      <c r="AG63" s="438"/>
      <c r="AH63" s="438"/>
      <c r="AI63" s="438"/>
      <c r="AJ63" s="438"/>
      <c r="AK63" s="438"/>
      <c r="AL63" s="438"/>
      <c r="AM63" s="438"/>
      <c r="AN63" s="438"/>
      <c r="AO63" s="438"/>
      <c r="AP63" s="438"/>
      <c r="AQ63" s="438"/>
      <c r="AR63" s="438"/>
      <c r="AS63" s="438"/>
      <c r="AT63" s="438"/>
      <c r="AU63" s="438"/>
      <c r="AV63" s="438"/>
      <c r="AW63" s="438"/>
      <c r="AX63" s="438"/>
      <c r="AY63" s="438"/>
      <c r="AZ63" s="438"/>
      <c r="BA63" s="438"/>
      <c r="BB63" s="438"/>
      <c r="BC63" s="255"/>
      <c r="BD63" s="208"/>
    </row>
    <row r="64" spans="1:56" s="202" customFormat="1" ht="11.25" customHeight="1">
      <c r="A64" s="208"/>
      <c r="B64" s="207" t="s">
        <v>51</v>
      </c>
      <c r="C64" s="208"/>
      <c r="D64" s="208"/>
      <c r="E64" s="208"/>
      <c r="F64" s="208"/>
      <c r="G64" s="208"/>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8"/>
      <c r="AY64" s="208"/>
      <c r="AZ64" s="208"/>
      <c r="BA64" s="208"/>
      <c r="BB64" s="208"/>
      <c r="BC64" s="255"/>
      <c r="BD64" s="208"/>
    </row>
    <row r="65" spans="1:56" s="202" customFormat="1" ht="11.25" customHeight="1">
      <c r="A65" s="208"/>
      <c r="B65" s="256" t="s">
        <v>52</v>
      </c>
      <c r="C65" s="437"/>
      <c r="D65" s="437"/>
      <c r="E65" s="947" t="s">
        <v>420</v>
      </c>
      <c r="F65" s="947"/>
      <c r="G65" s="947"/>
      <c r="H65" s="947"/>
      <c r="I65" s="947"/>
      <c r="J65" s="947"/>
      <c r="K65" s="947"/>
      <c r="L65" s="947"/>
      <c r="M65" s="947"/>
      <c r="N65" s="947"/>
      <c r="O65" s="947"/>
      <c r="P65" s="947"/>
      <c r="Q65" s="947"/>
      <c r="R65" s="947"/>
      <c r="S65" s="947"/>
      <c r="T65" s="947"/>
      <c r="U65" s="947"/>
      <c r="V65" s="947"/>
      <c r="W65" s="947"/>
      <c r="X65" s="947"/>
      <c r="Y65" s="947"/>
      <c r="Z65" s="947"/>
      <c r="AA65" s="947"/>
      <c r="AB65" s="947"/>
      <c r="AC65" s="947"/>
      <c r="AD65" s="947"/>
      <c r="AE65" s="947"/>
      <c r="AF65" s="947"/>
      <c r="AG65" s="947"/>
      <c r="AH65" s="947"/>
      <c r="AI65" s="947"/>
      <c r="AJ65" s="947"/>
      <c r="AK65" s="947"/>
      <c r="AL65" s="947"/>
      <c r="AM65" s="947"/>
      <c r="AN65" s="947"/>
      <c r="AO65" s="947"/>
      <c r="AP65" s="947"/>
      <c r="AQ65" s="947"/>
      <c r="AR65" s="947"/>
      <c r="AS65" s="947"/>
      <c r="AT65" s="947"/>
      <c r="AU65" s="947"/>
      <c r="AV65" s="947"/>
      <c r="AW65" s="947"/>
      <c r="AX65" s="947"/>
      <c r="AY65" s="947"/>
      <c r="AZ65" s="947"/>
      <c r="BA65" s="947"/>
      <c r="BB65" s="947"/>
      <c r="BC65" s="255"/>
      <c r="BD65" s="208"/>
    </row>
    <row r="66" spans="1:56" s="202" customFormat="1" ht="11.25" customHeight="1">
      <c r="A66" s="208"/>
      <c r="B66" s="207"/>
      <c r="C66" s="437"/>
      <c r="D66" s="437"/>
      <c r="E66" s="947"/>
      <c r="F66" s="947"/>
      <c r="G66" s="947"/>
      <c r="H66" s="947"/>
      <c r="I66" s="947"/>
      <c r="J66" s="947"/>
      <c r="K66" s="947"/>
      <c r="L66" s="947"/>
      <c r="M66" s="947"/>
      <c r="N66" s="947"/>
      <c r="O66" s="947"/>
      <c r="P66" s="947"/>
      <c r="Q66" s="947"/>
      <c r="R66" s="947"/>
      <c r="S66" s="947"/>
      <c r="T66" s="947"/>
      <c r="U66" s="947"/>
      <c r="V66" s="947"/>
      <c r="W66" s="947"/>
      <c r="X66" s="947"/>
      <c r="Y66" s="947"/>
      <c r="Z66" s="947"/>
      <c r="AA66" s="947"/>
      <c r="AB66" s="947"/>
      <c r="AC66" s="947"/>
      <c r="AD66" s="947"/>
      <c r="AE66" s="947"/>
      <c r="AF66" s="947"/>
      <c r="AG66" s="947"/>
      <c r="AH66" s="947"/>
      <c r="AI66" s="947"/>
      <c r="AJ66" s="947"/>
      <c r="AK66" s="947"/>
      <c r="AL66" s="947"/>
      <c r="AM66" s="947"/>
      <c r="AN66" s="947"/>
      <c r="AO66" s="947"/>
      <c r="AP66" s="947"/>
      <c r="AQ66" s="947"/>
      <c r="AR66" s="947"/>
      <c r="AS66" s="947"/>
      <c r="AT66" s="947"/>
      <c r="AU66" s="947"/>
      <c r="AV66" s="947"/>
      <c r="AW66" s="947"/>
      <c r="AX66" s="947"/>
      <c r="AY66" s="947"/>
      <c r="AZ66" s="947"/>
      <c r="BA66" s="947"/>
      <c r="BB66" s="947"/>
      <c r="BC66" s="255"/>
      <c r="BD66" s="208"/>
    </row>
    <row r="67" spans="1:56" s="202" customFormat="1" ht="6" customHeight="1">
      <c r="A67" s="208"/>
      <c r="B67" s="207"/>
      <c r="C67" s="208"/>
      <c r="D67" s="208"/>
      <c r="E67" s="208"/>
      <c r="F67" s="208"/>
      <c r="G67" s="208"/>
      <c r="H67" s="208"/>
      <c r="I67" s="208"/>
      <c r="J67" s="208"/>
      <c r="K67" s="208"/>
      <c r="L67" s="208"/>
      <c r="M67" s="208"/>
      <c r="N67" s="208"/>
      <c r="O67" s="208"/>
      <c r="P67" s="208"/>
      <c r="Q67" s="208"/>
      <c r="R67" s="208"/>
      <c r="S67" s="208"/>
      <c r="T67" s="208"/>
      <c r="U67" s="208"/>
      <c r="V67" s="208"/>
      <c r="W67" s="208"/>
      <c r="X67" s="208"/>
      <c r="Y67" s="208"/>
      <c r="Z67" s="208"/>
      <c r="AA67" s="208"/>
      <c r="AB67" s="208"/>
      <c r="AC67" s="208"/>
      <c r="AD67" s="208"/>
      <c r="AE67" s="208"/>
      <c r="AF67" s="208"/>
      <c r="AG67" s="208"/>
      <c r="AH67" s="208"/>
      <c r="AI67" s="208"/>
      <c r="AJ67" s="208"/>
      <c r="AK67" s="208"/>
      <c r="AL67" s="208"/>
      <c r="AM67" s="208"/>
      <c r="AN67" s="208"/>
      <c r="AO67" s="208"/>
      <c r="AP67" s="208"/>
      <c r="AQ67" s="208"/>
      <c r="AR67" s="208"/>
      <c r="AS67" s="208"/>
      <c r="AT67" s="208"/>
      <c r="AU67" s="208"/>
      <c r="AV67" s="208"/>
      <c r="AW67" s="208"/>
      <c r="AX67" s="208"/>
      <c r="AY67" s="208"/>
      <c r="AZ67" s="208"/>
      <c r="BA67" s="208"/>
      <c r="BB67" s="208"/>
      <c r="BC67" s="255"/>
      <c r="BD67" s="208"/>
    </row>
    <row r="68" spans="1:56" s="202" customFormat="1" ht="11.25" customHeight="1">
      <c r="A68" s="208"/>
      <c r="B68" s="207" t="s">
        <v>446</v>
      </c>
      <c r="C68" s="208"/>
      <c r="D68" s="208"/>
      <c r="E68" s="208"/>
      <c r="F68" s="208"/>
      <c r="G68" s="208"/>
      <c r="H68" s="208"/>
      <c r="I68" s="208"/>
      <c r="J68" s="208"/>
      <c r="K68" s="208"/>
      <c r="L68" s="208"/>
      <c r="M68" s="208"/>
      <c r="N68" s="208"/>
      <c r="O68" s="208"/>
      <c r="P68" s="208"/>
      <c r="Q68" s="208"/>
      <c r="R68" s="208"/>
      <c r="S68" s="208"/>
      <c r="T68" s="208"/>
      <c r="U68" s="208"/>
      <c r="V68" s="208"/>
      <c r="W68" s="208"/>
      <c r="X68" s="208"/>
      <c r="Y68" s="208"/>
      <c r="Z68" s="208"/>
      <c r="AA68" s="208"/>
      <c r="AB68" s="208"/>
      <c r="AC68" s="208"/>
      <c r="AD68" s="208"/>
      <c r="AE68" s="208"/>
      <c r="AF68" s="208"/>
      <c r="AG68" s="208"/>
      <c r="AH68" s="208"/>
      <c r="AI68" s="208"/>
      <c r="AJ68" s="208"/>
      <c r="AK68" s="208"/>
      <c r="AL68" s="208"/>
      <c r="AM68" s="208"/>
      <c r="AN68" s="208"/>
      <c r="AO68" s="208"/>
      <c r="AP68" s="208"/>
      <c r="AQ68" s="208"/>
      <c r="AR68" s="208"/>
      <c r="AS68" s="208"/>
      <c r="AT68" s="208"/>
      <c r="AU68" s="208"/>
      <c r="AV68" s="208"/>
      <c r="AW68" s="208"/>
      <c r="AX68" s="208"/>
      <c r="AY68" s="208"/>
      <c r="AZ68" s="208"/>
      <c r="BA68" s="208"/>
      <c r="BB68" s="208"/>
      <c r="BC68" s="255"/>
      <c r="BD68" s="208"/>
    </row>
    <row r="69" spans="1:56" s="202" customFormat="1" ht="6" customHeight="1">
      <c r="A69" s="208"/>
      <c r="B69" s="207"/>
      <c r="C69" s="208"/>
      <c r="D69" s="208"/>
      <c r="E69" s="208"/>
      <c r="F69" s="208"/>
      <c r="G69" s="208"/>
      <c r="H69" s="208"/>
      <c r="I69" s="208"/>
      <c r="J69" s="208"/>
      <c r="K69" s="208"/>
      <c r="L69" s="208"/>
      <c r="M69" s="208"/>
      <c r="N69" s="208"/>
      <c r="O69" s="208"/>
      <c r="P69" s="208"/>
      <c r="Q69" s="208"/>
      <c r="R69" s="208"/>
      <c r="S69" s="208"/>
      <c r="T69" s="208"/>
      <c r="U69" s="208"/>
      <c r="V69" s="208"/>
      <c r="W69" s="208"/>
      <c r="X69" s="208"/>
      <c r="Y69" s="208"/>
      <c r="Z69" s="208"/>
      <c r="AA69" s="208"/>
      <c r="AB69" s="208"/>
      <c r="AC69" s="208"/>
      <c r="AD69" s="208"/>
      <c r="AE69" s="208"/>
      <c r="AF69" s="208"/>
      <c r="AG69" s="208"/>
      <c r="AH69" s="208"/>
      <c r="AI69" s="208"/>
      <c r="AJ69" s="208"/>
      <c r="AK69" s="208"/>
      <c r="AL69" s="208"/>
      <c r="AM69" s="208"/>
      <c r="AN69" s="208"/>
      <c r="AO69" s="208"/>
      <c r="AP69" s="208"/>
      <c r="AQ69" s="208"/>
      <c r="AR69" s="208"/>
      <c r="AS69" s="208"/>
      <c r="AT69" s="208"/>
      <c r="AU69" s="208"/>
      <c r="AV69" s="208"/>
      <c r="AW69" s="208"/>
      <c r="AX69" s="208"/>
      <c r="AY69" s="208"/>
      <c r="AZ69" s="208"/>
      <c r="BA69" s="208"/>
      <c r="BB69" s="208"/>
      <c r="BC69" s="255"/>
      <c r="BD69" s="208"/>
    </row>
    <row r="70" spans="1:56" s="202" customFormat="1" ht="13.5" customHeight="1">
      <c r="A70" s="208"/>
      <c r="B70" s="207"/>
      <c r="C70" s="956" t="s">
        <v>421</v>
      </c>
      <c r="D70" s="956"/>
      <c r="E70" s="956"/>
      <c r="F70" s="956"/>
      <c r="G70" s="956"/>
      <c r="H70" s="956"/>
      <c r="I70" s="956"/>
      <c r="J70" s="956"/>
      <c r="K70" s="956"/>
      <c r="L70" s="956"/>
      <c r="M70" s="956"/>
      <c r="N70" s="956"/>
      <c r="O70" s="208"/>
      <c r="P70" s="208"/>
      <c r="Q70" s="208"/>
      <c r="R70" s="208"/>
      <c r="S70" s="208"/>
      <c r="T70" s="208"/>
      <c r="U70" s="208"/>
      <c r="V70" s="208"/>
      <c r="W70" s="208"/>
      <c r="X70" s="208"/>
      <c r="Y70" s="208"/>
      <c r="Z70" s="208"/>
      <c r="AA70" s="208"/>
      <c r="AB70" s="208"/>
      <c r="AC70" s="208"/>
      <c r="AD70" s="208"/>
      <c r="AE70" s="208"/>
      <c r="AF70" s="208"/>
      <c r="AG70" s="208"/>
      <c r="AH70" s="208"/>
      <c r="AI70" s="208"/>
      <c r="AJ70" s="208"/>
      <c r="AK70" s="208"/>
      <c r="AL70" s="208"/>
      <c r="AM70" s="208"/>
      <c r="AN70" s="208"/>
      <c r="AO70" s="208"/>
      <c r="AP70" s="208"/>
      <c r="AQ70" s="208"/>
      <c r="AR70" s="208"/>
      <c r="AS70" s="208"/>
      <c r="AT70" s="208"/>
      <c r="AU70" s="208"/>
      <c r="AV70" s="208"/>
      <c r="AW70" s="208"/>
      <c r="AX70" s="208"/>
      <c r="AY70" s="208"/>
      <c r="AZ70" s="208"/>
      <c r="BA70" s="208"/>
      <c r="BB70" s="208"/>
      <c r="BC70" s="255"/>
      <c r="BD70" s="208"/>
    </row>
    <row r="71" spans="1:56" s="202" customFormat="1" ht="11.25" customHeight="1">
      <c r="A71" s="208"/>
      <c r="B71" s="207"/>
      <c r="C71" s="547" t="s">
        <v>757</v>
      </c>
      <c r="D71" s="548"/>
      <c r="E71" s="548"/>
      <c r="F71" s="548"/>
      <c r="G71" s="208"/>
      <c r="H71" s="264"/>
      <c r="I71" s="264"/>
      <c r="J71" s="264"/>
      <c r="K71" s="264"/>
      <c r="L71" s="264"/>
      <c r="M71" s="264"/>
      <c r="N71" s="208"/>
      <c r="O71" s="208"/>
      <c r="P71" s="208"/>
      <c r="Q71" s="208"/>
      <c r="R71" s="208"/>
      <c r="S71" s="208"/>
      <c r="T71" s="208"/>
      <c r="U71" s="208"/>
      <c r="V71" s="208"/>
      <c r="W71" s="208"/>
      <c r="X71" s="208"/>
      <c r="Y71" s="208"/>
      <c r="Z71" s="208"/>
      <c r="AA71" s="208"/>
      <c r="AB71" s="208"/>
      <c r="AC71" s="263" t="s">
        <v>53</v>
      </c>
      <c r="AD71" s="264"/>
      <c r="AE71" s="264"/>
      <c r="AF71" s="208"/>
      <c r="AG71" s="208"/>
      <c r="AH71" s="208"/>
      <c r="AI71" s="208"/>
      <c r="AJ71" s="208"/>
      <c r="AK71" s="208"/>
      <c r="AL71" s="208"/>
      <c r="AM71" s="208"/>
      <c r="AN71" s="208"/>
      <c r="AO71" s="208"/>
      <c r="AP71" s="208"/>
      <c r="AQ71" s="208"/>
      <c r="AR71" s="208"/>
      <c r="AS71" s="208"/>
      <c r="AT71" s="208"/>
      <c r="AU71" s="208"/>
      <c r="AV71" s="208"/>
      <c r="AW71" s="208"/>
      <c r="AX71" s="208"/>
      <c r="AY71" s="208"/>
      <c r="AZ71" s="208"/>
      <c r="BA71" s="208"/>
      <c r="BB71" s="208"/>
      <c r="BC71" s="255"/>
      <c r="BD71" s="208"/>
    </row>
    <row r="72" spans="1:56" s="202" customFormat="1" ht="13.5" customHeight="1">
      <c r="A72" s="208"/>
      <c r="B72" s="207"/>
      <c r="C72" s="548"/>
      <c r="D72" s="549" t="s">
        <v>20</v>
      </c>
      <c r="E72" s="549"/>
      <c r="F72" s="549"/>
      <c r="G72" s="208"/>
      <c r="H72" s="949"/>
      <c r="I72" s="949"/>
      <c r="J72" s="949"/>
      <c r="K72" s="949"/>
      <c r="L72" s="949"/>
      <c r="M72" s="949"/>
      <c r="N72" s="949"/>
      <c r="O72" s="949"/>
      <c r="P72" s="949"/>
      <c r="Q72" s="949"/>
      <c r="R72" s="949"/>
      <c r="S72" s="949"/>
      <c r="T72" s="949"/>
      <c r="U72" s="949"/>
      <c r="V72" s="949"/>
      <c r="W72" s="949"/>
      <c r="X72" s="949"/>
      <c r="Y72" s="949"/>
      <c r="Z72" s="949"/>
      <c r="AA72" s="949"/>
      <c r="AB72" s="208"/>
      <c r="AC72" s="208"/>
      <c r="AD72" s="208" t="s">
        <v>20</v>
      </c>
      <c r="AE72" s="208"/>
      <c r="AF72" s="208"/>
      <c r="AG72" s="208"/>
      <c r="AH72" s="949"/>
      <c r="AI72" s="949"/>
      <c r="AJ72" s="949"/>
      <c r="AK72" s="949"/>
      <c r="AL72" s="949"/>
      <c r="AM72" s="949"/>
      <c r="AN72" s="949"/>
      <c r="AO72" s="949"/>
      <c r="AP72" s="949"/>
      <c r="AQ72" s="949"/>
      <c r="AR72" s="949"/>
      <c r="AS72" s="949"/>
      <c r="AT72" s="949"/>
      <c r="AU72" s="949"/>
      <c r="AV72" s="949"/>
      <c r="AW72" s="949"/>
      <c r="AX72" s="949"/>
      <c r="AY72" s="949"/>
      <c r="AZ72" s="949"/>
      <c r="BA72" s="949"/>
      <c r="BB72" s="208"/>
      <c r="BC72" s="255"/>
      <c r="BD72" s="208"/>
    </row>
    <row r="73" spans="1:56" s="202" customFormat="1" ht="13.5" customHeight="1">
      <c r="A73" s="208"/>
      <c r="B73" s="207"/>
      <c r="C73" s="548"/>
      <c r="D73" s="550"/>
      <c r="E73" s="550"/>
      <c r="F73" s="550"/>
      <c r="G73" s="265"/>
      <c r="H73" s="948"/>
      <c r="I73" s="948"/>
      <c r="J73" s="948"/>
      <c r="K73" s="948"/>
      <c r="L73" s="948"/>
      <c r="M73" s="948"/>
      <c r="N73" s="948"/>
      <c r="O73" s="948"/>
      <c r="P73" s="948"/>
      <c r="Q73" s="948"/>
      <c r="R73" s="948"/>
      <c r="S73" s="948"/>
      <c r="T73" s="948"/>
      <c r="U73" s="948"/>
      <c r="V73" s="948"/>
      <c r="W73" s="948"/>
      <c r="X73" s="948"/>
      <c r="Y73" s="948"/>
      <c r="Z73" s="948"/>
      <c r="AA73" s="948"/>
      <c r="AB73" s="208"/>
      <c r="AC73" s="208"/>
      <c r="AD73" s="265"/>
      <c r="AE73" s="265"/>
      <c r="AF73" s="265"/>
      <c r="AG73" s="265"/>
      <c r="AH73" s="948"/>
      <c r="AI73" s="948"/>
      <c r="AJ73" s="948"/>
      <c r="AK73" s="948"/>
      <c r="AL73" s="948"/>
      <c r="AM73" s="948"/>
      <c r="AN73" s="948"/>
      <c r="AO73" s="948"/>
      <c r="AP73" s="948"/>
      <c r="AQ73" s="948"/>
      <c r="AR73" s="948"/>
      <c r="AS73" s="948"/>
      <c r="AT73" s="948"/>
      <c r="AU73" s="948"/>
      <c r="AV73" s="948"/>
      <c r="AW73" s="948"/>
      <c r="AX73" s="948"/>
      <c r="AY73" s="948"/>
      <c r="AZ73" s="948"/>
      <c r="BA73" s="948"/>
      <c r="BB73" s="208"/>
      <c r="BC73" s="255"/>
      <c r="BD73" s="208"/>
    </row>
    <row r="74" spans="1:56" s="202" customFormat="1" ht="13.5" customHeight="1">
      <c r="A74" s="208"/>
      <c r="B74" s="207"/>
      <c r="C74" s="548"/>
      <c r="D74" s="550" t="s">
        <v>19</v>
      </c>
      <c r="E74" s="550"/>
      <c r="F74" s="550"/>
      <c r="G74" s="265"/>
      <c r="H74" s="948"/>
      <c r="I74" s="948"/>
      <c r="J74" s="948"/>
      <c r="K74" s="948"/>
      <c r="L74" s="948"/>
      <c r="M74" s="948"/>
      <c r="N74" s="948"/>
      <c r="O74" s="948"/>
      <c r="P74" s="948"/>
      <c r="Q74" s="948"/>
      <c r="R74" s="948"/>
      <c r="S74" s="948"/>
      <c r="T74" s="948"/>
      <c r="U74" s="948"/>
      <c r="V74" s="948"/>
      <c r="W74" s="948"/>
      <c r="X74" s="948"/>
      <c r="Y74" s="948"/>
      <c r="Z74" s="948"/>
      <c r="AA74" s="948"/>
      <c r="AB74" s="208"/>
      <c r="AC74" s="208"/>
      <c r="AD74" s="265" t="s">
        <v>19</v>
      </c>
      <c r="AE74" s="265"/>
      <c r="AF74" s="265"/>
      <c r="AG74" s="265"/>
      <c r="AH74" s="948"/>
      <c r="AI74" s="948"/>
      <c r="AJ74" s="948"/>
      <c r="AK74" s="948"/>
      <c r="AL74" s="948"/>
      <c r="AM74" s="948"/>
      <c r="AN74" s="948"/>
      <c r="AO74" s="948"/>
      <c r="AP74" s="948"/>
      <c r="AQ74" s="948"/>
      <c r="AR74" s="948"/>
      <c r="AS74" s="948"/>
      <c r="AT74" s="948"/>
      <c r="AU74" s="948"/>
      <c r="AV74" s="948"/>
      <c r="AW74" s="948"/>
      <c r="AX74" s="948"/>
      <c r="AY74" s="948"/>
      <c r="AZ74" s="948"/>
      <c r="BA74" s="948"/>
      <c r="BB74" s="208"/>
      <c r="BC74" s="255"/>
      <c r="BD74" s="208"/>
    </row>
    <row r="75" spans="1:56" s="202" customFormat="1" ht="13.5" customHeight="1">
      <c r="A75" s="208"/>
      <c r="B75" s="207"/>
      <c r="C75" s="549"/>
      <c r="D75" s="550" t="s">
        <v>21</v>
      </c>
      <c r="E75" s="550"/>
      <c r="F75" s="550"/>
      <c r="G75" s="265"/>
      <c r="H75" s="945"/>
      <c r="I75" s="945"/>
      <c r="J75" s="945"/>
      <c r="K75" s="945"/>
      <c r="L75" s="945"/>
      <c r="M75" s="945"/>
      <c r="N75" s="945"/>
      <c r="O75" s="945"/>
      <c r="P75" s="945"/>
      <c r="Q75" s="945"/>
      <c r="R75" s="945"/>
      <c r="S75" s="945"/>
      <c r="T75" s="945"/>
      <c r="U75" s="945"/>
      <c r="V75" s="945"/>
      <c r="W75" s="945"/>
      <c r="X75" s="945"/>
      <c r="Y75" s="945"/>
      <c r="Z75" s="945"/>
      <c r="AA75" s="945"/>
      <c r="AB75" s="208"/>
      <c r="AC75" s="208"/>
      <c r="AD75" s="265" t="s">
        <v>21</v>
      </c>
      <c r="AE75" s="265"/>
      <c r="AF75" s="265"/>
      <c r="AG75" s="265"/>
      <c r="AH75" s="945"/>
      <c r="AI75" s="945"/>
      <c r="AJ75" s="945"/>
      <c r="AK75" s="945"/>
      <c r="AL75" s="945"/>
      <c r="AM75" s="945"/>
      <c r="AN75" s="945"/>
      <c r="AO75" s="945"/>
      <c r="AP75" s="945"/>
      <c r="AQ75" s="945"/>
      <c r="AR75" s="945"/>
      <c r="AS75" s="945"/>
      <c r="AT75" s="945"/>
      <c r="AU75" s="945"/>
      <c r="AV75" s="945"/>
      <c r="AW75" s="945"/>
      <c r="AX75" s="945"/>
      <c r="AY75" s="945"/>
      <c r="AZ75" s="945"/>
      <c r="BA75" s="945"/>
      <c r="BB75" s="208"/>
      <c r="BC75" s="255"/>
      <c r="BD75" s="208"/>
    </row>
    <row r="76" spans="1:56" s="202" customFormat="1" ht="9" customHeight="1">
      <c r="A76" s="208"/>
      <c r="B76" s="207"/>
      <c r="C76" s="549"/>
      <c r="D76" s="551" t="s">
        <v>758</v>
      </c>
      <c r="E76" s="549"/>
      <c r="F76" s="549"/>
      <c r="G76" s="210"/>
      <c r="H76" s="266"/>
      <c r="I76" s="266"/>
      <c r="J76" s="266"/>
      <c r="K76" s="266"/>
      <c r="L76" s="266"/>
      <c r="M76" s="266"/>
      <c r="N76" s="266"/>
      <c r="O76" s="266"/>
      <c r="P76" s="266"/>
      <c r="Q76" s="266"/>
      <c r="R76" s="266"/>
      <c r="S76" s="266"/>
      <c r="T76" s="266"/>
      <c r="U76" s="266"/>
      <c r="V76" s="266"/>
      <c r="W76" s="266"/>
      <c r="X76" s="266"/>
      <c r="Y76" s="266"/>
      <c r="Z76" s="266"/>
      <c r="AA76" s="208"/>
      <c r="AB76" s="208"/>
      <c r="AC76" s="208"/>
      <c r="AD76" s="208"/>
      <c r="AE76" s="208"/>
      <c r="AF76" s="208"/>
      <c r="AG76" s="208"/>
      <c r="AH76" s="266"/>
      <c r="AI76" s="266"/>
      <c r="AJ76" s="266"/>
      <c r="AK76" s="210"/>
      <c r="AL76" s="266"/>
      <c r="AM76" s="266"/>
      <c r="AN76" s="266"/>
      <c r="AO76" s="266"/>
      <c r="AP76" s="266"/>
      <c r="AQ76" s="266"/>
      <c r="AR76" s="266"/>
      <c r="AS76" s="266"/>
      <c r="AT76" s="266"/>
      <c r="AU76" s="266"/>
      <c r="AV76" s="266"/>
      <c r="AW76" s="266"/>
      <c r="AX76" s="266"/>
      <c r="AY76" s="266"/>
      <c r="AZ76" s="266"/>
      <c r="BA76" s="266"/>
      <c r="BB76" s="208"/>
      <c r="BC76" s="255"/>
      <c r="BD76" s="208"/>
    </row>
    <row r="77" spans="1:56" s="202" customFormat="1" ht="9" customHeight="1">
      <c r="A77" s="208"/>
      <c r="B77" s="207"/>
      <c r="C77" s="208"/>
      <c r="D77" s="208"/>
      <c r="E77" s="210"/>
      <c r="F77" s="208"/>
      <c r="G77" s="210" t="s">
        <v>651</v>
      </c>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8"/>
      <c r="AY77" s="208"/>
      <c r="AZ77" s="208"/>
      <c r="BA77" s="208"/>
      <c r="BB77" s="208"/>
      <c r="BC77" s="255"/>
      <c r="BD77" s="208"/>
    </row>
    <row r="78" spans="1:56" s="202" customFormat="1" ht="1.5" customHeight="1">
      <c r="A78" s="208"/>
      <c r="B78" s="267"/>
      <c r="C78" s="268"/>
      <c r="D78" s="268"/>
      <c r="E78" s="269"/>
      <c r="F78" s="268"/>
      <c r="G78" s="269"/>
      <c r="H78" s="268"/>
      <c r="I78" s="268"/>
      <c r="J78" s="268"/>
      <c r="K78" s="268"/>
      <c r="L78" s="268"/>
      <c r="M78" s="268"/>
      <c r="N78" s="268"/>
      <c r="O78" s="268"/>
      <c r="P78" s="268"/>
      <c r="Q78" s="268"/>
      <c r="R78" s="268"/>
      <c r="S78" s="268"/>
      <c r="T78" s="268"/>
      <c r="U78" s="268"/>
      <c r="V78" s="268"/>
      <c r="W78" s="268"/>
      <c r="X78" s="268"/>
      <c r="Y78" s="268"/>
      <c r="Z78" s="268"/>
      <c r="AA78" s="268"/>
      <c r="AB78" s="268"/>
      <c r="AC78" s="268"/>
      <c r="AD78" s="268"/>
      <c r="AE78" s="268"/>
      <c r="AF78" s="268"/>
      <c r="AG78" s="268"/>
      <c r="AH78" s="268"/>
      <c r="AI78" s="268"/>
      <c r="AJ78" s="268"/>
      <c r="AK78" s="268"/>
      <c r="AL78" s="268"/>
      <c r="AM78" s="268"/>
      <c r="AN78" s="268"/>
      <c r="AO78" s="268"/>
      <c r="AP78" s="268"/>
      <c r="AQ78" s="268"/>
      <c r="AR78" s="268"/>
      <c r="AS78" s="268"/>
      <c r="AT78" s="268"/>
      <c r="AU78" s="268"/>
      <c r="AV78" s="268"/>
      <c r="AW78" s="268"/>
      <c r="AX78" s="268"/>
      <c r="AY78" s="268"/>
      <c r="AZ78" s="268"/>
      <c r="BA78" s="268"/>
      <c r="BB78" s="268"/>
      <c r="BC78" s="270"/>
      <c r="BD78" s="208"/>
    </row>
    <row r="79" spans="1:56" s="202" customFormat="1" ht="4.5" customHeight="1">
      <c r="A79" s="208"/>
      <c r="B79" s="208"/>
      <c r="C79" s="208"/>
      <c r="D79" s="208"/>
      <c r="E79" s="210"/>
      <c r="F79" s="208"/>
      <c r="G79" s="210"/>
      <c r="H79" s="208"/>
      <c r="I79" s="208"/>
      <c r="J79" s="208"/>
      <c r="K79" s="208"/>
      <c r="L79" s="208"/>
      <c r="M79" s="208"/>
      <c r="N79" s="208"/>
      <c r="O79" s="208"/>
      <c r="P79" s="208"/>
      <c r="Q79" s="208"/>
      <c r="R79" s="208"/>
      <c r="S79" s="208"/>
      <c r="T79" s="208"/>
      <c r="U79" s="208"/>
      <c r="V79" s="208"/>
      <c r="W79" s="208"/>
      <c r="X79" s="208"/>
      <c r="Y79" s="208"/>
      <c r="Z79" s="208"/>
      <c r="AA79" s="208"/>
      <c r="AB79" s="208"/>
      <c r="AC79" s="208"/>
      <c r="AD79" s="208"/>
      <c r="AE79" s="208"/>
      <c r="AF79" s="208"/>
      <c r="AG79" s="208"/>
      <c r="AH79" s="208"/>
      <c r="AI79" s="208"/>
      <c r="AJ79" s="208"/>
      <c r="AK79" s="208"/>
      <c r="AL79" s="208"/>
      <c r="AM79" s="208"/>
      <c r="AN79" s="208"/>
      <c r="AO79" s="208"/>
      <c r="AP79" s="208"/>
      <c r="AQ79" s="208"/>
      <c r="AR79" s="208"/>
      <c r="AS79" s="208"/>
      <c r="AT79" s="208"/>
      <c r="AU79" s="208"/>
      <c r="AV79" s="208"/>
      <c r="AW79" s="208"/>
      <c r="AX79" s="208"/>
      <c r="AY79" s="208"/>
      <c r="AZ79" s="208"/>
      <c r="BA79" s="208"/>
      <c r="BB79" s="208"/>
      <c r="BC79" s="208"/>
      <c r="BD79" s="208"/>
    </row>
    <row r="80" spans="1:56" s="202" customFormat="1" ht="11.25" customHeight="1">
      <c r="A80" s="271"/>
      <c r="B80" s="208"/>
      <c r="C80" s="208"/>
      <c r="D80" s="208"/>
      <c r="E80" s="208"/>
      <c r="F80" s="208"/>
      <c r="G80" s="208"/>
      <c r="H80" s="208"/>
      <c r="I80" s="208"/>
      <c r="J80" s="208"/>
      <c r="K80" s="208"/>
      <c r="L80" s="208"/>
      <c r="M80" s="208"/>
      <c r="N80" s="208"/>
      <c r="O80" s="208"/>
      <c r="P80" s="208"/>
      <c r="Q80" s="208"/>
      <c r="R80" s="208"/>
      <c r="S80" s="208"/>
      <c r="T80" s="208"/>
      <c r="U80" s="208"/>
      <c r="V80" s="208"/>
      <c r="W80" s="208"/>
      <c r="X80" s="208"/>
      <c r="Y80" s="208"/>
      <c r="Z80" s="208"/>
      <c r="AA80" s="208"/>
      <c r="AB80" s="208"/>
      <c r="AC80" s="208"/>
      <c r="AD80" s="208"/>
      <c r="AE80" s="208"/>
      <c r="AF80" s="208"/>
      <c r="AG80" s="208"/>
      <c r="AH80" s="208"/>
      <c r="AI80" s="208"/>
      <c r="AJ80" s="208"/>
      <c r="AK80" s="208"/>
      <c r="AL80" s="208"/>
      <c r="AM80" s="208"/>
      <c r="AN80" s="208"/>
      <c r="AO80" s="208"/>
      <c r="AP80" s="208"/>
      <c r="AQ80" s="208"/>
      <c r="AR80" s="208"/>
      <c r="AS80" s="208"/>
      <c r="AT80" s="208"/>
      <c r="AU80" s="208"/>
      <c r="AV80" s="208"/>
      <c r="AW80" s="208"/>
      <c r="AX80" s="208"/>
      <c r="AY80" s="208"/>
      <c r="AZ80" s="208"/>
      <c r="BA80" s="208"/>
      <c r="BB80" s="208"/>
      <c r="BC80" s="208"/>
      <c r="BD80" s="208"/>
    </row>
    <row r="81" spans="1:93" s="212" customFormat="1" ht="11.25" customHeight="1">
      <c r="A81" s="213"/>
      <c r="B81" s="214"/>
      <c r="C81" s="214"/>
      <c r="D81" s="214"/>
      <c r="E81" s="214"/>
      <c r="F81" s="214"/>
      <c r="G81" s="214"/>
      <c r="H81" s="214"/>
      <c r="I81" s="214"/>
      <c r="J81" s="214"/>
      <c r="K81" s="214"/>
      <c r="L81" s="214"/>
      <c r="M81" s="214"/>
      <c r="N81" s="214"/>
      <c r="O81" s="214"/>
      <c r="P81" s="214"/>
      <c r="Q81" s="214"/>
      <c r="R81" s="214"/>
      <c r="S81" s="214"/>
      <c r="T81" s="214"/>
      <c r="U81" s="214"/>
      <c r="V81" s="214"/>
      <c r="W81" s="214"/>
      <c r="X81" s="214"/>
      <c r="Y81" s="214"/>
      <c r="Z81" s="214"/>
      <c r="AA81" s="214"/>
      <c r="AB81" s="214"/>
      <c r="AC81" s="214"/>
      <c r="AD81" s="214"/>
      <c r="AE81" s="214"/>
      <c r="AF81" s="214"/>
      <c r="AG81" s="214"/>
      <c r="AH81" s="214"/>
      <c r="AI81" s="214"/>
      <c r="AJ81" s="214"/>
      <c r="AK81" s="214"/>
      <c r="AL81" s="214"/>
      <c r="AM81" s="214"/>
      <c r="AN81" s="214"/>
      <c r="AO81" s="214"/>
      <c r="AP81" s="214"/>
      <c r="AQ81" s="214"/>
      <c r="AR81" s="214"/>
      <c r="AS81" s="214"/>
      <c r="AT81" s="214"/>
      <c r="AU81" s="214"/>
      <c r="AV81" s="214"/>
      <c r="AW81" s="214"/>
      <c r="AX81" s="214"/>
      <c r="AY81" s="214"/>
      <c r="AZ81" s="214"/>
      <c r="BA81" s="214"/>
      <c r="BB81" s="214"/>
      <c r="BC81" s="214"/>
      <c r="BD81" s="214"/>
      <c r="BE81" s="214"/>
      <c r="BF81" s="214"/>
      <c r="BG81" s="214"/>
      <c r="BH81" s="214"/>
      <c r="BI81" s="214"/>
      <c r="BJ81" s="214"/>
      <c r="BK81" s="214"/>
      <c r="BL81" s="214"/>
      <c r="BM81" s="214"/>
      <c r="BN81" s="214"/>
      <c r="BO81" s="214"/>
      <c r="BP81" s="214"/>
      <c r="BQ81" s="214"/>
      <c r="BR81" s="214"/>
      <c r="BS81" s="214"/>
      <c r="BT81" s="214"/>
      <c r="BU81" s="214"/>
      <c r="BV81" s="214"/>
      <c r="BW81" s="214"/>
      <c r="BX81" s="214"/>
      <c r="BY81" s="214"/>
      <c r="BZ81" s="214"/>
      <c r="CA81" s="214"/>
      <c r="CB81" s="214"/>
      <c r="CC81" s="214"/>
      <c r="CD81" s="214"/>
      <c r="CE81" s="214"/>
      <c r="CF81" s="214"/>
      <c r="CG81" s="214"/>
      <c r="CH81" s="214"/>
      <c r="CI81" s="214"/>
      <c r="CJ81" s="214"/>
      <c r="CK81" s="214"/>
      <c r="CL81" s="214"/>
      <c r="CM81" s="214"/>
      <c r="CN81" s="214"/>
      <c r="CO81" s="214"/>
    </row>
    <row r="82" spans="1:93" s="212" customFormat="1" ht="11.25" customHeight="1"/>
    <row r="83" spans="1:93" s="212" customFormat="1" ht="11.25" customHeight="1"/>
    <row r="84" spans="1:93" s="212" customFormat="1" ht="11.25" customHeight="1"/>
    <row r="85" spans="1:93" s="212" customFormat="1" ht="11.25" customHeight="1"/>
    <row r="86" spans="1:93" s="212" customFormat="1" ht="12.75" customHeight="1"/>
    <row r="87" spans="1:93" s="212" customFormat="1" ht="12.75" customHeight="1"/>
    <row r="88" spans="1:93" s="212" customFormat="1" ht="12.75" customHeight="1"/>
    <row r="89" spans="1:93" s="212" customFormat="1" ht="12.75" customHeight="1"/>
    <row r="90" spans="1:93" s="212" customFormat="1" ht="12.75" customHeight="1"/>
    <row r="91" spans="1:93" s="212" customFormat="1" ht="12.75" customHeight="1"/>
    <row r="92" spans="1:93" s="212" customFormat="1" ht="12.75" customHeight="1"/>
    <row r="93" spans="1:93" s="212" customFormat="1" ht="12.75" customHeight="1"/>
    <row r="94" spans="1:93" s="212" customFormat="1" ht="12.75" customHeight="1"/>
    <row r="95" spans="1:93" s="212" customFormat="1" ht="12.75" customHeight="1"/>
    <row r="96" spans="1:93" s="212" customFormat="1" ht="12.75" customHeight="1"/>
    <row r="97" s="212" customFormat="1" ht="12.75" customHeight="1"/>
    <row r="98" s="212" customFormat="1" ht="12.75" customHeight="1"/>
    <row r="99" s="212" customFormat="1" ht="12.75" customHeight="1"/>
    <row r="100" s="212" customFormat="1" ht="12.75" customHeight="1"/>
    <row r="101" s="212" customFormat="1" ht="12.75" customHeight="1"/>
    <row r="102" s="212" customFormat="1" ht="12.75" customHeight="1"/>
    <row r="103" s="212" customFormat="1" ht="12.75" customHeight="1"/>
    <row r="104" s="212" customFormat="1" ht="12.75" customHeight="1"/>
    <row r="105" s="212" customFormat="1" ht="12.75" customHeight="1"/>
    <row r="106" s="212" customFormat="1" ht="12.75" customHeight="1"/>
    <row r="107" s="212" customFormat="1" ht="12.75" customHeight="1"/>
    <row r="108" s="212" customFormat="1" ht="12.75" customHeight="1"/>
    <row r="109" s="212" customFormat="1" ht="12.75" customHeight="1"/>
    <row r="110" s="212" customFormat="1" ht="12.75" customHeight="1"/>
    <row r="111" s="212" customFormat="1" ht="12.75" customHeight="1"/>
    <row r="112" s="212" customFormat="1" ht="12.75" customHeight="1"/>
    <row r="113" s="212" customFormat="1" ht="12.75" customHeight="1"/>
    <row r="114" s="212" customFormat="1" ht="12.75" customHeight="1"/>
    <row r="115" s="212" customFormat="1" ht="12.75" customHeight="1"/>
    <row r="116" s="212" customFormat="1" ht="12.75" customHeight="1"/>
    <row r="117" s="212" customFormat="1" ht="12.75" customHeight="1"/>
    <row r="118" s="212" customFormat="1" ht="12.75" customHeight="1"/>
    <row r="119" s="212" customFormat="1" ht="12.75" customHeight="1"/>
    <row r="120" s="212" customFormat="1" ht="12.75" customHeight="1"/>
    <row r="121" s="212" customFormat="1" ht="12.75" customHeight="1"/>
    <row r="122" s="212" customFormat="1" ht="12.75" customHeight="1"/>
    <row r="123" s="212" customFormat="1" ht="12.75" customHeight="1"/>
    <row r="124" s="212" customFormat="1" ht="12.75" customHeight="1"/>
    <row r="125" s="212" customFormat="1" ht="12.75" customHeight="1"/>
    <row r="126" s="212" customFormat="1" ht="12.75" customHeight="1"/>
    <row r="127" s="212" customFormat="1" ht="12.75" customHeight="1"/>
    <row r="128" s="212" customFormat="1" ht="12.75" customHeight="1"/>
    <row r="129" s="212" customFormat="1" ht="12.75" customHeight="1"/>
    <row r="130" s="212" customFormat="1" ht="12.75" customHeight="1"/>
    <row r="131" s="212" customFormat="1" ht="12.75" customHeight="1"/>
    <row r="132" s="212" customFormat="1" ht="12.75" customHeight="1"/>
    <row r="133" s="212" customFormat="1" ht="12.75" customHeight="1"/>
    <row r="134" s="212" customFormat="1" ht="12.75" customHeight="1"/>
    <row r="135" s="212" customFormat="1" ht="12.75" customHeight="1"/>
    <row r="136" s="212" customFormat="1" ht="12.75" customHeight="1"/>
    <row r="137" s="212" customFormat="1" ht="12.75" customHeight="1"/>
    <row r="138" s="212" customFormat="1" ht="12.75" customHeight="1"/>
    <row r="139" s="212" customFormat="1" ht="12.75" customHeight="1"/>
    <row r="140" s="212" customFormat="1" ht="12.75" customHeight="1"/>
    <row r="141" s="212" customFormat="1" ht="12.75" customHeight="1"/>
    <row r="142" s="212" customFormat="1" ht="12.75" customHeight="1"/>
    <row r="143" s="212" customFormat="1" ht="12.75" customHeight="1"/>
    <row r="144" s="212" customFormat="1" ht="12.75" customHeight="1"/>
    <row r="145" s="212" customFormat="1" ht="12.75" customHeight="1"/>
    <row r="146" s="327" customFormat="1" ht="12.75" customHeight="1"/>
    <row r="147" s="327" customFormat="1" ht="12.75" customHeight="1"/>
    <row r="148" s="327" customFormat="1" ht="12.75" customHeight="1"/>
    <row r="149" s="327" customFormat="1" ht="12.75" customHeight="1"/>
    <row r="150" s="327" customFormat="1" ht="12.75" customHeight="1"/>
    <row r="151" s="327" customFormat="1" ht="12.75" customHeight="1"/>
    <row r="152" s="327" customFormat="1" ht="12.75" customHeight="1"/>
    <row r="153" s="327" customFormat="1" ht="12.75" customHeight="1"/>
    <row r="154" s="327" customFormat="1" ht="12.75" customHeight="1"/>
    <row r="155" s="327" customFormat="1" ht="12.75" customHeight="1"/>
    <row r="156" s="327" customFormat="1" ht="12.75" customHeight="1"/>
    <row r="157" s="327" customFormat="1" ht="12.75" customHeight="1"/>
    <row r="158" s="327" customFormat="1" ht="12.75" customHeight="1"/>
    <row r="159" s="327" customFormat="1" ht="12.75" customHeight="1"/>
    <row r="160" s="327" customFormat="1" ht="12.75" customHeight="1"/>
    <row r="161" s="327" customFormat="1" ht="12.75" customHeight="1"/>
    <row r="162" s="327" customFormat="1" ht="12.75" customHeight="1"/>
    <row r="163" s="327" customFormat="1" ht="12.75" customHeight="1"/>
    <row r="164" s="327" customFormat="1" ht="12.75" customHeight="1"/>
    <row r="165" s="327" customFormat="1" ht="12.75" customHeight="1"/>
    <row r="166" s="327" customFormat="1" ht="12.75" customHeight="1"/>
    <row r="167" s="327" customFormat="1" ht="12.75" customHeight="1"/>
    <row r="168" s="327" customFormat="1" ht="12.75" customHeight="1"/>
    <row r="169" s="327" customFormat="1" ht="12.75" customHeight="1"/>
    <row r="170" s="327" customFormat="1" ht="12.75" customHeight="1"/>
    <row r="171" s="327" customFormat="1" ht="12.75" customHeight="1"/>
    <row r="172" s="327" customFormat="1" ht="12.75" customHeight="1"/>
    <row r="173" s="327" customFormat="1" ht="12.75" customHeight="1"/>
    <row r="174" s="327" customFormat="1" ht="12.75" customHeight="1"/>
    <row r="175" s="327" customFormat="1" ht="12.75" customHeight="1"/>
    <row r="176" s="327" customFormat="1" ht="12.75" customHeight="1"/>
    <row r="177" s="327" customFormat="1" ht="12.75" customHeight="1"/>
    <row r="178" s="327" customFormat="1" ht="12.75" customHeight="1"/>
    <row r="179" s="327" customFormat="1" ht="12.75" customHeight="1"/>
    <row r="180" s="327" customFormat="1" ht="12.75" customHeight="1"/>
    <row r="181" s="327" customFormat="1" ht="12.75" customHeight="1"/>
    <row r="182" s="327" customFormat="1" ht="12.75" customHeight="1"/>
    <row r="183" s="327" customFormat="1" ht="12.75" customHeight="1"/>
    <row r="184" s="327" customFormat="1" ht="12.75" customHeight="1"/>
    <row r="185" s="327" customFormat="1"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sheetData>
  <mergeCells count="42">
    <mergeCell ref="F30:BB33"/>
    <mergeCell ref="E35:BB36"/>
    <mergeCell ref="F37:BB38"/>
    <mergeCell ref="AH72:BA72"/>
    <mergeCell ref="E52:BB52"/>
    <mergeCell ref="E53:BB53"/>
    <mergeCell ref="E55:BB56"/>
    <mergeCell ref="F59:BB59"/>
    <mergeCell ref="F60:BB61"/>
    <mergeCell ref="E62:BB62"/>
    <mergeCell ref="E65:BB66"/>
    <mergeCell ref="C70:N70"/>
    <mergeCell ref="E17:BB18"/>
    <mergeCell ref="E19:BB19"/>
    <mergeCell ref="F20:BB21"/>
    <mergeCell ref="F22:BB23"/>
    <mergeCell ref="F24:BB29"/>
    <mergeCell ref="B9:BC11"/>
    <mergeCell ref="B14:BC14"/>
    <mergeCell ref="AT3:AU3"/>
    <mergeCell ref="AV3:AW3"/>
    <mergeCell ref="AX3:AY3"/>
    <mergeCell ref="AZ3:BA3"/>
    <mergeCell ref="BB3:BC3"/>
    <mergeCell ref="B2:N3"/>
    <mergeCell ref="AL2:BC2"/>
    <mergeCell ref="AL3:AM3"/>
    <mergeCell ref="AN3:AO3"/>
    <mergeCell ref="AP3:AQ3"/>
    <mergeCell ref="AR3:AS3"/>
    <mergeCell ref="AH75:BA75"/>
    <mergeCell ref="F41:BB41"/>
    <mergeCell ref="F43:BB43"/>
    <mergeCell ref="E45:BB46"/>
    <mergeCell ref="E47:BB48"/>
    <mergeCell ref="E50:BB51"/>
    <mergeCell ref="AH73:BA73"/>
    <mergeCell ref="AH74:BA74"/>
    <mergeCell ref="H72:AA72"/>
    <mergeCell ref="H73:AA73"/>
    <mergeCell ref="H74:AA74"/>
    <mergeCell ref="H75:AA75"/>
  </mergeCells>
  <phoneticPr fontId="2"/>
  <dataValidations count="1">
    <dataValidation type="list" allowBlank="1" showInputMessage="1" showErrorMessage="1" sqref="V81:W81 M81:N81 M5:N5 V5:W5 K39 K42 K44 R44 R39 AE39 AL39 AS42 Z42 AL44 AE44 E59:E60" xr:uid="{00000000-0002-0000-0300-000000000000}">
      <formula1>"□,■"</formula1>
    </dataValidation>
  </dataValidations>
  <printOptions horizontalCentered="1"/>
  <pageMargins left="0.78740157480314965" right="0.39370078740157483" top="0.59055118110236227" bottom="0.47244094488188981" header="0.31496062992125984" footer="0.31496062992125984"/>
  <pageSetup paperSize="9" scale="98" orientation="portrait" cellComments="asDisplayed" r:id="rId1"/>
  <headerFooter>
    <oddHeader>&amp;R&amp;A</oddHeader>
    <oddFooter>&amp;R&amp;10R4マンションストック長寿命化等モデル事業③</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92D050"/>
    <pageSetUpPr fitToPage="1"/>
  </sheetPr>
  <dimension ref="A1:CY195"/>
  <sheetViews>
    <sheetView showGridLines="0" view="pageBreakPreview" zoomScaleNormal="100" zoomScaleSheetLayoutView="100" workbookViewId="0"/>
  </sheetViews>
  <sheetFormatPr defaultColWidth="1.6640625" defaultRowHeight="13.2"/>
  <sheetData>
    <row r="1" spans="1:103" ht="1.5" customHeight="1" thickBot="1"/>
    <row r="2" spans="1:103" ht="10.5" customHeight="1">
      <c r="A2" s="1"/>
      <c r="B2" s="593" t="s">
        <v>431</v>
      </c>
      <c r="C2" s="594"/>
      <c r="D2" s="594"/>
      <c r="E2" s="594"/>
      <c r="F2" s="594"/>
      <c r="G2" s="594"/>
      <c r="H2" s="594"/>
      <c r="I2" s="594"/>
      <c r="J2" s="594"/>
      <c r="K2" s="594"/>
      <c r="L2" s="594"/>
      <c r="M2" s="594"/>
      <c r="N2" s="595"/>
      <c r="O2" s="314"/>
      <c r="P2" s="314"/>
      <c r="Q2" s="314"/>
      <c r="R2" s="314"/>
      <c r="S2" s="314"/>
      <c r="T2" s="314"/>
      <c r="U2" s="314"/>
      <c r="V2" s="314"/>
      <c r="W2" s="314"/>
      <c r="X2" s="314"/>
      <c r="Y2" s="314"/>
      <c r="Z2" s="314"/>
      <c r="AA2" s="314"/>
      <c r="AB2" s="314"/>
      <c r="AC2" s="314"/>
      <c r="AD2" s="314"/>
      <c r="AE2" s="314"/>
      <c r="AF2" s="314"/>
      <c r="AG2" s="314"/>
      <c r="AH2" s="314"/>
      <c r="AL2" s="599" t="s">
        <v>12</v>
      </c>
      <c r="AM2" s="600"/>
      <c r="AN2" s="600"/>
      <c r="AO2" s="600"/>
      <c r="AP2" s="600"/>
      <c r="AQ2" s="600"/>
      <c r="AR2" s="600"/>
      <c r="AS2" s="600"/>
      <c r="AT2" s="600"/>
      <c r="AU2" s="600"/>
      <c r="AV2" s="600"/>
      <c r="AW2" s="600"/>
      <c r="AX2" s="600"/>
      <c r="AY2" s="600"/>
      <c r="AZ2" s="600"/>
      <c r="BA2" s="600"/>
      <c r="BB2" s="600"/>
      <c r="BC2" s="601"/>
    </row>
    <row r="3" spans="1:103" ht="24" customHeight="1" thickBot="1">
      <c r="A3" s="314"/>
      <c r="B3" s="596"/>
      <c r="C3" s="597"/>
      <c r="D3" s="597"/>
      <c r="E3" s="597"/>
      <c r="F3" s="597"/>
      <c r="G3" s="597"/>
      <c r="H3" s="597"/>
      <c r="I3" s="597"/>
      <c r="J3" s="597"/>
      <c r="K3" s="597"/>
      <c r="L3" s="597"/>
      <c r="M3" s="597"/>
      <c r="N3" s="598"/>
      <c r="O3" s="1"/>
      <c r="P3" s="1"/>
      <c r="Q3" s="1"/>
      <c r="R3" s="1"/>
      <c r="S3" s="1"/>
      <c r="T3" s="1"/>
      <c r="U3" s="1"/>
      <c r="V3" s="1"/>
      <c r="W3" s="1"/>
      <c r="X3" s="296"/>
      <c r="Y3" s="1"/>
      <c r="Z3" s="1"/>
      <c r="AA3" s="1"/>
      <c r="AB3" s="1"/>
      <c r="AC3" s="1"/>
      <c r="AD3" s="1"/>
      <c r="AE3" s="1"/>
      <c r="AF3" s="1"/>
      <c r="AG3" s="1"/>
      <c r="AH3" s="1"/>
      <c r="AL3" s="866">
        <f>IF(様式1!$AL$3="","",様式1!$AL$3)</f>
        <v>2</v>
      </c>
      <c r="AM3" s="867"/>
      <c r="AN3" s="868">
        <f>IF(様式1!$AN$3="","",様式1!$AN$3)</f>
        <v>0</v>
      </c>
      <c r="AO3" s="867"/>
      <c r="AP3" s="868">
        <f>IF(様式1!$AP$3="","",様式1!$AP$3)</f>
        <v>2</v>
      </c>
      <c r="AQ3" s="867"/>
      <c r="AR3" s="868" t="str">
        <f>IF(様式1!$AR$3="","",様式1!$AR$3)</f>
        <v/>
      </c>
      <c r="AS3" s="869"/>
      <c r="AT3" s="870" t="str">
        <f>IF(様式1!$AT$3="","",様式1!$AT$3)</f>
        <v>C</v>
      </c>
      <c r="AU3" s="871"/>
      <c r="AV3" s="872" t="str">
        <f>IF(様式1!$AV$3="","",様式1!$AV$3)</f>
        <v/>
      </c>
      <c r="AW3" s="873"/>
      <c r="AX3" s="873" t="str">
        <f>IF(様式1!$AX$3="","",様式1!$AX$3)</f>
        <v/>
      </c>
      <c r="AY3" s="873"/>
      <c r="AZ3" s="868" t="str">
        <f>IF(様式1!$AZ$3="","",様式1!$AZ$3)</f>
        <v/>
      </c>
      <c r="BA3" s="867"/>
      <c r="BB3" s="868" t="str">
        <f>IF(様式1!$BB$3="","",様式1!$BB$3)</f>
        <v/>
      </c>
      <c r="BC3" s="874"/>
      <c r="BZ3" s="1"/>
      <c r="CA3" s="1"/>
      <c r="CB3" s="1"/>
      <c r="CC3" s="1"/>
      <c r="CD3" s="1"/>
      <c r="CE3" s="1"/>
      <c r="CF3" s="1"/>
      <c r="CG3" s="1"/>
      <c r="CH3" s="1"/>
      <c r="CI3" s="1"/>
      <c r="CJ3" s="1"/>
      <c r="CK3" s="1"/>
      <c r="CL3" s="1"/>
      <c r="CM3" s="1"/>
      <c r="CN3" s="1"/>
      <c r="CO3" s="1"/>
      <c r="CP3" s="1"/>
      <c r="CQ3" s="1"/>
      <c r="CR3" s="1"/>
      <c r="CS3" s="1"/>
      <c r="CT3" s="1"/>
      <c r="CU3" s="1"/>
      <c r="CV3" s="1"/>
      <c r="CW3" s="1"/>
      <c r="CX3" s="1"/>
      <c r="CY3" s="1"/>
    </row>
    <row r="4" spans="1:103" s="289" customFormat="1" ht="12.75" customHeight="1">
      <c r="A4" s="238"/>
      <c r="B4" s="238"/>
      <c r="C4" s="238"/>
      <c r="D4" s="238"/>
      <c r="E4" s="251"/>
      <c r="F4" s="251"/>
      <c r="G4" s="251"/>
      <c r="H4" s="251"/>
      <c r="I4" s="251"/>
      <c r="J4" s="251"/>
      <c r="K4" s="238"/>
      <c r="L4" s="238"/>
      <c r="M4" s="238"/>
      <c r="N4" s="238"/>
      <c r="O4" s="238"/>
      <c r="P4" s="236"/>
      <c r="Q4" s="238"/>
      <c r="R4" s="238"/>
      <c r="S4" s="238"/>
      <c r="T4" s="238"/>
      <c r="U4" s="238"/>
      <c r="V4" s="238"/>
      <c r="W4" s="238"/>
      <c r="X4" s="238"/>
      <c r="Y4" s="238"/>
      <c r="Z4" s="238"/>
      <c r="AA4" s="238"/>
      <c r="AB4" s="238"/>
      <c r="AC4" s="238"/>
      <c r="AD4" s="252"/>
      <c r="AE4" s="252"/>
      <c r="AF4" s="238"/>
      <c r="AG4" s="238"/>
      <c r="AH4" s="238"/>
      <c r="AI4" s="238"/>
      <c r="AJ4" s="238"/>
      <c r="AK4" s="238"/>
      <c r="AL4" s="238"/>
      <c r="AM4" s="238"/>
      <c r="AN4" s="238"/>
      <c r="AO4" s="238"/>
      <c r="AP4" s="238"/>
      <c r="AQ4" s="251"/>
      <c r="AR4" s="251"/>
      <c r="AS4" s="251"/>
      <c r="AT4" s="251"/>
      <c r="AU4" s="251"/>
      <c r="AV4" s="251"/>
      <c r="AW4" s="251"/>
      <c r="AX4" s="251"/>
      <c r="AY4" s="251"/>
      <c r="AZ4" s="251"/>
      <c r="BA4" s="251"/>
      <c r="BB4" s="251"/>
      <c r="BC4" s="251"/>
    </row>
    <row r="5" spans="1:103" s="327" customFormat="1" ht="4.5" customHeight="1">
      <c r="A5" s="237"/>
      <c r="B5" s="328"/>
      <c r="C5" s="328"/>
      <c r="D5" s="328"/>
      <c r="E5" s="328"/>
      <c r="F5" s="328"/>
      <c r="G5" s="328"/>
      <c r="H5" s="328"/>
      <c r="I5" s="328"/>
      <c r="J5" s="328"/>
      <c r="K5" s="328"/>
      <c r="L5" s="328"/>
      <c r="M5" s="328"/>
      <c r="N5" s="328"/>
      <c r="O5" s="328"/>
      <c r="P5" s="328"/>
      <c r="Q5" s="328"/>
      <c r="R5" s="328"/>
      <c r="S5" s="328"/>
      <c r="T5" s="328"/>
      <c r="U5" s="328"/>
      <c r="V5" s="328"/>
      <c r="W5" s="328"/>
      <c r="X5" s="328"/>
      <c r="Y5" s="328"/>
      <c r="Z5" s="328"/>
      <c r="AA5" s="328"/>
      <c r="AB5" s="328"/>
      <c r="AC5" s="328"/>
      <c r="AD5" s="328"/>
      <c r="AE5" s="328"/>
      <c r="AF5" s="328"/>
      <c r="AG5" s="328"/>
      <c r="AH5" s="328"/>
      <c r="AI5" s="328"/>
      <c r="AJ5" s="328"/>
      <c r="AK5" s="328"/>
      <c r="AL5" s="328"/>
      <c r="AM5" s="328"/>
      <c r="AN5" s="328"/>
      <c r="AO5" s="328"/>
      <c r="AP5" s="328"/>
      <c r="AQ5" s="328"/>
      <c r="AR5" s="328"/>
      <c r="AS5" s="328"/>
      <c r="AT5" s="328"/>
      <c r="AU5" s="328"/>
      <c r="AV5" s="328"/>
      <c r="AW5" s="328"/>
      <c r="AX5" s="328"/>
      <c r="AY5" s="328"/>
      <c r="AZ5" s="328"/>
      <c r="BA5" s="328"/>
      <c r="BB5" s="328"/>
      <c r="BC5" s="328"/>
      <c r="BD5" s="326"/>
      <c r="BE5" s="326"/>
      <c r="BF5" s="326"/>
      <c r="BG5" s="326"/>
      <c r="BH5" s="326"/>
      <c r="BI5" s="326"/>
      <c r="BJ5" s="326"/>
      <c r="BK5" s="326"/>
      <c r="BL5" s="326"/>
      <c r="BM5" s="326"/>
      <c r="BN5" s="326"/>
      <c r="BO5" s="326"/>
      <c r="BP5" s="326"/>
      <c r="BQ5" s="326"/>
      <c r="BR5" s="326"/>
      <c r="BS5" s="326"/>
      <c r="BT5" s="326"/>
      <c r="BU5" s="326"/>
      <c r="BV5" s="326"/>
      <c r="BW5" s="326"/>
      <c r="BX5" s="326"/>
      <c r="BY5" s="326"/>
      <c r="BZ5" s="326"/>
      <c r="CA5" s="326"/>
      <c r="CB5" s="326"/>
      <c r="CC5" s="326"/>
      <c r="CD5" s="326"/>
      <c r="CE5" s="326"/>
      <c r="CF5" s="326"/>
      <c r="CG5" s="326"/>
      <c r="CH5" s="326"/>
      <c r="CI5" s="326"/>
      <c r="CJ5" s="326"/>
      <c r="CK5" s="326"/>
      <c r="CL5" s="326"/>
      <c r="CM5" s="326"/>
      <c r="CN5" s="326"/>
      <c r="CO5" s="326"/>
    </row>
    <row r="6" spans="1:103" s="327" customFormat="1" ht="12">
      <c r="A6" s="225"/>
      <c r="B6" s="225"/>
      <c r="C6" s="225"/>
      <c r="D6" s="225"/>
      <c r="E6" s="225"/>
      <c r="F6" s="225"/>
      <c r="G6" s="225"/>
      <c r="H6" s="225"/>
      <c r="I6" s="225"/>
      <c r="J6" s="225"/>
      <c r="K6" s="225"/>
      <c r="L6" s="225"/>
      <c r="M6" s="225"/>
      <c r="N6" s="225"/>
      <c r="O6" s="225"/>
      <c r="P6" s="225"/>
      <c r="Q6" s="225"/>
      <c r="R6" s="225"/>
      <c r="S6" s="225"/>
      <c r="T6" s="225"/>
      <c r="U6" s="225"/>
      <c r="V6" s="225"/>
      <c r="W6" s="225"/>
      <c r="X6" s="225"/>
      <c r="Y6" s="225"/>
      <c r="Z6" s="225"/>
      <c r="AA6" s="225"/>
      <c r="AB6" s="225"/>
      <c r="AC6" s="225"/>
      <c r="AD6" s="225"/>
      <c r="AE6" s="225"/>
      <c r="AF6" s="225"/>
      <c r="AG6" s="225"/>
      <c r="AH6" s="225"/>
      <c r="AI6" s="225"/>
      <c r="AJ6" s="225"/>
      <c r="AK6" s="225"/>
      <c r="AL6" s="225"/>
      <c r="AM6" s="225"/>
      <c r="AN6" s="225"/>
      <c r="AO6" s="225"/>
      <c r="AP6" s="225"/>
      <c r="AQ6" s="225"/>
      <c r="AR6" s="225"/>
      <c r="AS6" s="225"/>
      <c r="AT6" s="225"/>
      <c r="AU6" s="225"/>
      <c r="AV6" s="225"/>
      <c r="AW6" s="225"/>
      <c r="AX6" s="225"/>
      <c r="AY6" s="225"/>
      <c r="AZ6" s="225"/>
      <c r="BA6" s="225"/>
      <c r="BB6" s="225"/>
      <c r="BC6" s="225"/>
    </row>
    <row r="7" spans="1:103" s="327" customFormat="1" ht="12">
      <c r="A7" s="225"/>
      <c r="B7" s="225"/>
      <c r="C7" s="225"/>
      <c r="D7" s="225"/>
      <c r="E7" s="225"/>
      <c r="F7" s="225"/>
      <c r="G7" s="225"/>
      <c r="H7" s="225"/>
      <c r="I7" s="225"/>
      <c r="J7" s="225"/>
      <c r="K7" s="225"/>
      <c r="L7" s="225"/>
      <c r="M7" s="225"/>
      <c r="N7" s="225"/>
      <c r="O7" s="225"/>
      <c r="P7" s="225"/>
      <c r="Q7" s="225"/>
      <c r="R7" s="225"/>
      <c r="S7" s="225"/>
      <c r="T7" s="225"/>
      <c r="U7" s="225"/>
      <c r="V7" s="225"/>
      <c r="W7" s="225"/>
      <c r="X7" s="225"/>
      <c r="Y7" s="225"/>
      <c r="Z7" s="225"/>
      <c r="AA7" s="225"/>
      <c r="AB7" s="225"/>
      <c r="AC7" s="225"/>
      <c r="AD7" s="225"/>
      <c r="AE7" s="225"/>
      <c r="AF7" s="225"/>
      <c r="AG7" s="225"/>
      <c r="AH7" s="225"/>
      <c r="AI7" s="225"/>
      <c r="AJ7" s="225"/>
      <c r="AK7" s="225"/>
      <c r="AL7" s="225"/>
      <c r="AM7" s="225"/>
      <c r="AN7" s="225"/>
      <c r="AO7" s="225"/>
      <c r="AP7" s="225"/>
      <c r="AQ7" s="225"/>
      <c r="AR7" s="225"/>
      <c r="AS7" s="225"/>
      <c r="AT7" s="225"/>
      <c r="AU7" s="225"/>
      <c r="AV7" s="225"/>
      <c r="AW7" s="225"/>
      <c r="AX7" s="225"/>
      <c r="AY7" s="225"/>
      <c r="AZ7" s="225"/>
      <c r="BA7" s="225"/>
      <c r="BB7" s="225"/>
      <c r="BC7" s="225"/>
    </row>
    <row r="8" spans="1:103" ht="9" customHeight="1">
      <c r="A8" s="194"/>
      <c r="B8" s="194"/>
      <c r="C8" s="194"/>
      <c r="D8" s="194"/>
      <c r="E8" s="194"/>
      <c r="F8" s="194"/>
      <c r="G8" s="194"/>
      <c r="H8" s="194"/>
      <c r="I8" s="194"/>
      <c r="J8" s="194"/>
      <c r="K8" s="194"/>
      <c r="L8" s="194"/>
      <c r="M8" s="194"/>
      <c r="N8" s="194"/>
      <c r="O8" s="194"/>
      <c r="P8" s="194"/>
      <c r="Q8" s="194"/>
      <c r="R8" s="194"/>
      <c r="S8" s="194"/>
      <c r="T8" s="194"/>
      <c r="U8" s="194"/>
      <c r="V8" s="194"/>
      <c r="W8" s="194"/>
      <c r="X8" s="194"/>
      <c r="Y8" s="194"/>
      <c r="Z8" s="194"/>
      <c r="AA8" s="194"/>
      <c r="AB8" s="194"/>
      <c r="AC8" s="194"/>
      <c r="AD8" s="194"/>
      <c r="AE8" s="194"/>
      <c r="AF8" s="194"/>
      <c r="AG8" s="194"/>
      <c r="AH8" s="194"/>
      <c r="AI8" s="194"/>
      <c r="AJ8" s="194"/>
      <c r="AK8" s="194"/>
      <c r="AL8" s="194"/>
      <c r="AM8" s="194"/>
      <c r="AN8" s="194"/>
      <c r="AO8" s="194"/>
      <c r="AP8" s="194"/>
      <c r="AQ8" s="194"/>
      <c r="AR8" s="194"/>
      <c r="AS8" s="194"/>
      <c r="AT8" s="194"/>
      <c r="AU8" s="194"/>
      <c r="AV8" s="194"/>
      <c r="AW8" s="194"/>
      <c r="AX8" s="194"/>
      <c r="AY8" s="194"/>
      <c r="AZ8" s="194"/>
      <c r="BA8" s="194"/>
      <c r="BB8" s="194"/>
      <c r="BC8" s="194"/>
    </row>
    <row r="9" spans="1:103" ht="6" customHeight="1">
      <c r="A9" s="194"/>
      <c r="B9" s="272"/>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273"/>
      <c r="AL9" s="273"/>
      <c r="AM9" s="273"/>
      <c r="AN9" s="273"/>
      <c r="AO9" s="273"/>
      <c r="AP9" s="273"/>
      <c r="AQ9" s="273"/>
      <c r="AR9" s="273"/>
      <c r="AS9" s="273"/>
      <c r="AT9" s="273"/>
      <c r="AU9" s="273"/>
      <c r="AV9" s="273"/>
      <c r="AW9" s="273"/>
      <c r="AX9" s="273"/>
      <c r="AY9" s="273"/>
      <c r="AZ9" s="273"/>
      <c r="BA9" s="273"/>
      <c r="BB9" s="273"/>
      <c r="BC9" s="274"/>
    </row>
    <row r="10" spans="1:103" ht="13.5" customHeight="1">
      <c r="A10" s="194"/>
      <c r="B10" s="951" t="s">
        <v>767</v>
      </c>
      <c r="C10" s="952"/>
      <c r="D10" s="952"/>
      <c r="E10" s="952"/>
      <c r="F10" s="952"/>
      <c r="G10" s="952"/>
      <c r="H10" s="952"/>
      <c r="I10" s="952"/>
      <c r="J10" s="952"/>
      <c r="K10" s="952"/>
      <c r="L10" s="952"/>
      <c r="M10" s="952"/>
      <c r="N10" s="952"/>
      <c r="O10" s="952"/>
      <c r="P10" s="952"/>
      <c r="Q10" s="952"/>
      <c r="R10" s="952"/>
      <c r="S10" s="952"/>
      <c r="T10" s="952"/>
      <c r="U10" s="952"/>
      <c r="V10" s="952"/>
      <c r="W10" s="952"/>
      <c r="X10" s="952"/>
      <c r="Y10" s="952"/>
      <c r="Z10" s="952"/>
      <c r="AA10" s="952"/>
      <c r="AB10" s="952"/>
      <c r="AC10" s="952"/>
      <c r="AD10" s="952"/>
      <c r="AE10" s="952"/>
      <c r="AF10" s="952"/>
      <c r="AG10" s="952"/>
      <c r="AH10" s="952"/>
      <c r="AI10" s="952"/>
      <c r="AJ10" s="952"/>
      <c r="AK10" s="952"/>
      <c r="AL10" s="952"/>
      <c r="AM10" s="952"/>
      <c r="AN10" s="952"/>
      <c r="AO10" s="952"/>
      <c r="AP10" s="952"/>
      <c r="AQ10" s="952"/>
      <c r="AR10" s="952"/>
      <c r="AS10" s="952"/>
      <c r="AT10" s="952"/>
      <c r="AU10" s="952"/>
      <c r="AV10" s="952"/>
      <c r="AW10" s="952"/>
      <c r="AX10" s="952"/>
      <c r="AY10" s="952"/>
      <c r="AZ10" s="952"/>
      <c r="BA10" s="952"/>
      <c r="BB10" s="952"/>
      <c r="BC10" s="953"/>
    </row>
    <row r="11" spans="1:103" ht="6" customHeight="1">
      <c r="A11" s="194"/>
      <c r="B11" s="215"/>
      <c r="C11" s="195"/>
      <c r="D11" s="195"/>
      <c r="E11" s="195"/>
      <c r="F11" s="195"/>
      <c r="G11" s="195"/>
      <c r="H11" s="195"/>
      <c r="I11" s="195"/>
      <c r="J11" s="195"/>
      <c r="K11" s="195"/>
      <c r="L11" s="195"/>
      <c r="M11" s="195"/>
      <c r="N11" s="195"/>
      <c r="O11" s="195"/>
      <c r="P11" s="195"/>
      <c r="Q11" s="195"/>
      <c r="R11" s="195"/>
      <c r="S11" s="195"/>
      <c r="T11" s="195"/>
      <c r="U11" s="195"/>
      <c r="V11" s="195"/>
      <c r="W11" s="195"/>
      <c r="X11" s="195"/>
      <c r="Y11" s="195"/>
      <c r="Z11" s="195"/>
      <c r="AA11" s="195"/>
      <c r="AB11" s="195"/>
      <c r="AC11" s="195"/>
      <c r="AD11" s="195"/>
      <c r="AE11" s="195"/>
      <c r="AF11" s="195"/>
      <c r="AG11" s="195"/>
      <c r="AH11" s="195"/>
      <c r="AI11" s="195"/>
      <c r="AJ11" s="195"/>
      <c r="AK11" s="195"/>
      <c r="AL11" s="195"/>
      <c r="AM11" s="195"/>
      <c r="AN11" s="195"/>
      <c r="AO11" s="195"/>
      <c r="AP11" s="195"/>
      <c r="AQ11" s="195"/>
      <c r="AR11" s="195"/>
      <c r="AS11" s="195"/>
      <c r="AT11" s="195"/>
      <c r="AU11" s="195"/>
      <c r="AV11" s="195"/>
      <c r="AW11" s="195"/>
      <c r="AX11" s="195"/>
      <c r="AY11" s="195"/>
      <c r="AZ11" s="195"/>
      <c r="BA11" s="195"/>
      <c r="BB11" s="195"/>
      <c r="BC11" s="216"/>
    </row>
    <row r="12" spans="1:103" ht="6" customHeight="1">
      <c r="A12" s="194"/>
      <c r="B12" s="215"/>
      <c r="C12" s="195"/>
      <c r="D12" s="195"/>
      <c r="E12" s="195"/>
      <c r="F12" s="195"/>
      <c r="G12" s="195"/>
      <c r="H12" s="195"/>
      <c r="I12" s="195"/>
      <c r="J12" s="195"/>
      <c r="K12" s="195"/>
      <c r="L12" s="195"/>
      <c r="M12" s="195"/>
      <c r="N12" s="195"/>
      <c r="O12" s="195"/>
      <c r="P12" s="195"/>
      <c r="Q12" s="195"/>
      <c r="R12" s="195"/>
      <c r="S12" s="195"/>
      <c r="T12" s="195"/>
      <c r="U12" s="195"/>
      <c r="V12" s="195"/>
      <c r="W12" s="195"/>
      <c r="X12" s="195"/>
      <c r="Y12" s="195"/>
      <c r="Z12" s="195"/>
      <c r="AA12" s="195"/>
      <c r="AB12" s="195"/>
      <c r="AC12" s="195"/>
      <c r="AD12" s="195"/>
      <c r="AE12" s="195"/>
      <c r="AF12" s="195"/>
      <c r="AG12" s="195"/>
      <c r="AH12" s="195"/>
      <c r="AI12" s="195"/>
      <c r="AJ12" s="195"/>
      <c r="AK12" s="195"/>
      <c r="AL12" s="195"/>
      <c r="AM12" s="195"/>
      <c r="AN12" s="195"/>
      <c r="AO12" s="195"/>
      <c r="AP12" s="195"/>
      <c r="AQ12" s="195"/>
      <c r="AR12" s="195"/>
      <c r="AS12" s="195"/>
      <c r="AT12" s="195"/>
      <c r="AU12" s="195"/>
      <c r="AV12" s="195"/>
      <c r="AW12" s="195"/>
      <c r="AX12" s="195"/>
      <c r="AY12" s="195"/>
      <c r="AZ12" s="195"/>
      <c r="BA12" s="195"/>
      <c r="BB12" s="195"/>
      <c r="BC12" s="216"/>
    </row>
    <row r="13" spans="1:103" ht="6" customHeight="1">
      <c r="A13" s="194"/>
      <c r="B13" s="215"/>
      <c r="C13" s="195"/>
      <c r="D13" s="195"/>
      <c r="E13" s="195"/>
      <c r="F13" s="195"/>
      <c r="G13" s="195"/>
      <c r="H13" s="195"/>
      <c r="I13" s="195"/>
      <c r="J13" s="195"/>
      <c r="K13" s="195"/>
      <c r="L13" s="195"/>
      <c r="M13" s="195"/>
      <c r="N13" s="195"/>
      <c r="O13" s="195"/>
      <c r="P13" s="195"/>
      <c r="Q13" s="195"/>
      <c r="R13" s="195"/>
      <c r="S13" s="195"/>
      <c r="T13" s="195"/>
      <c r="U13" s="195"/>
      <c r="V13" s="195"/>
      <c r="W13" s="195"/>
      <c r="X13" s="195"/>
      <c r="Y13" s="195"/>
      <c r="Z13" s="195"/>
      <c r="AA13" s="195"/>
      <c r="AB13" s="195"/>
      <c r="AC13" s="195"/>
      <c r="AD13" s="195"/>
      <c r="AE13" s="195"/>
      <c r="AF13" s="195"/>
      <c r="AG13" s="195"/>
      <c r="AH13" s="195"/>
      <c r="AI13" s="195"/>
      <c r="AJ13" s="195"/>
      <c r="AK13" s="195"/>
      <c r="AL13" s="195"/>
      <c r="AM13" s="195"/>
      <c r="AN13" s="195"/>
      <c r="AO13" s="195"/>
      <c r="AP13" s="195"/>
      <c r="AQ13" s="195"/>
      <c r="AR13" s="195"/>
      <c r="AS13" s="195"/>
      <c r="AT13" s="195"/>
      <c r="AU13" s="195"/>
      <c r="AV13" s="195"/>
      <c r="AW13" s="195"/>
      <c r="AX13" s="195"/>
      <c r="AY13" s="195"/>
      <c r="AZ13" s="195"/>
      <c r="BA13" s="195"/>
      <c r="BB13" s="195"/>
      <c r="BC13" s="216"/>
    </row>
    <row r="14" spans="1:103" s="212" customFormat="1" ht="12.75" customHeight="1">
      <c r="A14" s="226"/>
      <c r="B14" s="217"/>
      <c r="C14" s="218"/>
      <c r="D14" s="947" t="s">
        <v>768</v>
      </c>
      <c r="E14" s="947"/>
      <c r="F14" s="947"/>
      <c r="G14" s="947"/>
      <c r="H14" s="947"/>
      <c r="I14" s="947"/>
      <c r="J14" s="947"/>
      <c r="K14" s="947"/>
      <c r="L14" s="947"/>
      <c r="M14" s="947"/>
      <c r="N14" s="947"/>
      <c r="O14" s="947"/>
      <c r="P14" s="947"/>
      <c r="Q14" s="947"/>
      <c r="R14" s="947"/>
      <c r="S14" s="947"/>
      <c r="T14" s="947"/>
      <c r="U14" s="947"/>
      <c r="V14" s="947"/>
      <c r="W14" s="947"/>
      <c r="X14" s="947"/>
      <c r="Y14" s="947"/>
      <c r="Z14" s="947"/>
      <c r="AA14" s="947"/>
      <c r="AB14" s="947"/>
      <c r="AC14" s="947"/>
      <c r="AD14" s="947"/>
      <c r="AE14" s="947"/>
      <c r="AF14" s="947"/>
      <c r="AG14" s="947"/>
      <c r="AH14" s="947"/>
      <c r="AI14" s="947"/>
      <c r="AJ14" s="947"/>
      <c r="AK14" s="947"/>
      <c r="AL14" s="947"/>
      <c r="AM14" s="947"/>
      <c r="AN14" s="947"/>
      <c r="AO14" s="947"/>
      <c r="AP14" s="947"/>
      <c r="AQ14" s="947"/>
      <c r="AR14" s="947"/>
      <c r="AS14" s="947"/>
      <c r="AT14" s="947"/>
      <c r="AU14" s="947"/>
      <c r="AV14" s="947"/>
      <c r="AW14" s="947"/>
      <c r="AX14" s="947"/>
      <c r="AY14" s="947"/>
      <c r="AZ14" s="947"/>
      <c r="BA14" s="947"/>
      <c r="BB14" s="218"/>
      <c r="BC14" s="219"/>
    </row>
    <row r="15" spans="1:103" s="212" customFormat="1" ht="12.75" customHeight="1">
      <c r="A15" s="226"/>
      <c r="B15" s="217"/>
      <c r="C15" s="218"/>
      <c r="D15" s="947"/>
      <c r="E15" s="947"/>
      <c r="F15" s="947"/>
      <c r="G15" s="947"/>
      <c r="H15" s="947"/>
      <c r="I15" s="947"/>
      <c r="J15" s="947"/>
      <c r="K15" s="947"/>
      <c r="L15" s="947"/>
      <c r="M15" s="947"/>
      <c r="N15" s="947"/>
      <c r="O15" s="947"/>
      <c r="P15" s="947"/>
      <c r="Q15" s="947"/>
      <c r="R15" s="947"/>
      <c r="S15" s="947"/>
      <c r="T15" s="947"/>
      <c r="U15" s="947"/>
      <c r="V15" s="947"/>
      <c r="W15" s="947"/>
      <c r="X15" s="947"/>
      <c r="Y15" s="947"/>
      <c r="Z15" s="947"/>
      <c r="AA15" s="947"/>
      <c r="AB15" s="947"/>
      <c r="AC15" s="947"/>
      <c r="AD15" s="947"/>
      <c r="AE15" s="947"/>
      <c r="AF15" s="947"/>
      <c r="AG15" s="947"/>
      <c r="AH15" s="947"/>
      <c r="AI15" s="947"/>
      <c r="AJ15" s="947"/>
      <c r="AK15" s="947"/>
      <c r="AL15" s="947"/>
      <c r="AM15" s="947"/>
      <c r="AN15" s="947"/>
      <c r="AO15" s="947"/>
      <c r="AP15" s="947"/>
      <c r="AQ15" s="947"/>
      <c r="AR15" s="947"/>
      <c r="AS15" s="947"/>
      <c r="AT15" s="947"/>
      <c r="AU15" s="947"/>
      <c r="AV15" s="947"/>
      <c r="AW15" s="947"/>
      <c r="AX15" s="947"/>
      <c r="AY15" s="947"/>
      <c r="AZ15" s="947"/>
      <c r="BA15" s="947"/>
      <c r="BB15" s="218"/>
      <c r="BC15" s="219"/>
    </row>
    <row r="16" spans="1:103" s="212" customFormat="1" ht="12.75" customHeight="1">
      <c r="A16" s="226"/>
      <c r="B16" s="275"/>
      <c r="C16" s="226"/>
      <c r="D16" s="226"/>
      <c r="E16" s="226"/>
      <c r="F16" s="226"/>
      <c r="G16" s="226"/>
      <c r="H16" s="226"/>
      <c r="I16" s="226"/>
      <c r="J16" s="226"/>
      <c r="K16" s="226"/>
      <c r="L16" s="226"/>
      <c r="M16" s="226"/>
      <c r="N16" s="226"/>
      <c r="O16" s="226"/>
      <c r="P16" s="226"/>
      <c r="Q16" s="226"/>
      <c r="R16" s="226"/>
      <c r="S16" s="226"/>
      <c r="T16" s="226"/>
      <c r="U16" s="226"/>
      <c r="V16" s="226"/>
      <c r="W16" s="226"/>
      <c r="X16" s="226"/>
      <c r="Y16" s="226"/>
      <c r="Z16" s="226"/>
      <c r="AA16" s="226"/>
      <c r="AB16" s="226"/>
      <c r="AC16" s="226"/>
      <c r="AD16" s="226"/>
      <c r="AE16" s="226"/>
      <c r="AF16" s="226"/>
      <c r="AG16" s="226"/>
      <c r="AH16" s="226"/>
      <c r="AI16" s="226"/>
      <c r="AJ16" s="226"/>
      <c r="AK16" s="226"/>
      <c r="AL16" s="226"/>
      <c r="AM16" s="226"/>
      <c r="AN16" s="226"/>
      <c r="AO16" s="226"/>
      <c r="AP16" s="226"/>
      <c r="AQ16" s="226"/>
      <c r="AR16" s="226"/>
      <c r="AS16" s="226"/>
      <c r="AT16" s="226"/>
      <c r="AU16" s="226"/>
      <c r="AV16" s="226"/>
      <c r="AW16" s="226"/>
      <c r="AX16" s="226"/>
      <c r="AY16" s="226"/>
      <c r="AZ16" s="226"/>
      <c r="BA16" s="226"/>
      <c r="BB16" s="226"/>
      <c r="BC16" s="276"/>
    </row>
    <row r="17" spans="1:55" s="212" customFormat="1" ht="24" customHeight="1">
      <c r="A17" s="226"/>
      <c r="B17" s="275"/>
      <c r="C17" s="277"/>
      <c r="D17" s="278" t="s">
        <v>55</v>
      </c>
      <c r="E17" s="279"/>
      <c r="F17" s="279"/>
      <c r="G17" s="279"/>
      <c r="H17" s="279"/>
      <c r="I17" s="279"/>
      <c r="J17" s="279"/>
      <c r="K17" s="279"/>
      <c r="L17" s="279"/>
      <c r="M17" s="280"/>
      <c r="N17" s="957"/>
      <c r="O17" s="958"/>
      <c r="P17" s="958"/>
      <c r="Q17" s="958"/>
      <c r="R17" s="958"/>
      <c r="S17" s="958"/>
      <c r="T17" s="958"/>
      <c r="U17" s="958"/>
      <c r="V17" s="958"/>
      <c r="W17" s="958"/>
      <c r="X17" s="958"/>
      <c r="Y17" s="958"/>
      <c r="Z17" s="958"/>
      <c r="AA17" s="958"/>
      <c r="AB17" s="958"/>
      <c r="AC17" s="958"/>
      <c r="AD17" s="958"/>
      <c r="AE17" s="958"/>
      <c r="AF17" s="958"/>
      <c r="AG17" s="958"/>
      <c r="AH17" s="958"/>
      <c r="AI17" s="958"/>
      <c r="AJ17" s="958"/>
      <c r="AK17" s="958"/>
      <c r="AL17" s="958"/>
      <c r="AM17" s="958"/>
      <c r="AN17" s="958"/>
      <c r="AO17" s="958"/>
      <c r="AP17" s="958"/>
      <c r="AQ17" s="958"/>
      <c r="AR17" s="958"/>
      <c r="AS17" s="958"/>
      <c r="AT17" s="958"/>
      <c r="AU17" s="958"/>
      <c r="AV17" s="958"/>
      <c r="AW17" s="958"/>
      <c r="AX17" s="958"/>
      <c r="AY17" s="958"/>
      <c r="AZ17" s="958"/>
      <c r="BA17" s="958"/>
      <c r="BB17" s="959"/>
      <c r="BC17" s="276"/>
    </row>
    <row r="18" spans="1:55" s="212" customFormat="1" ht="24" customHeight="1">
      <c r="A18" s="226"/>
      <c r="B18" s="275"/>
      <c r="C18" s="277"/>
      <c r="D18" s="278" t="s">
        <v>56</v>
      </c>
      <c r="E18" s="279"/>
      <c r="F18" s="279"/>
      <c r="G18" s="279"/>
      <c r="H18" s="279"/>
      <c r="I18" s="279"/>
      <c r="J18" s="279"/>
      <c r="K18" s="279"/>
      <c r="L18" s="279"/>
      <c r="M18" s="280"/>
      <c r="N18" s="957"/>
      <c r="O18" s="958"/>
      <c r="P18" s="958"/>
      <c r="Q18" s="958"/>
      <c r="R18" s="958"/>
      <c r="S18" s="958"/>
      <c r="T18" s="958"/>
      <c r="U18" s="958"/>
      <c r="V18" s="958"/>
      <c r="W18" s="958"/>
      <c r="X18" s="958"/>
      <c r="Y18" s="958"/>
      <c r="Z18" s="958"/>
      <c r="AA18" s="958"/>
      <c r="AB18" s="958"/>
      <c r="AC18" s="958"/>
      <c r="AD18" s="958"/>
      <c r="AE18" s="958"/>
      <c r="AF18" s="958"/>
      <c r="AG18" s="958"/>
      <c r="AH18" s="958"/>
      <c r="AI18" s="958"/>
      <c r="AJ18" s="958"/>
      <c r="AK18" s="958"/>
      <c r="AL18" s="958"/>
      <c r="AM18" s="958"/>
      <c r="AN18" s="958"/>
      <c r="AO18" s="958"/>
      <c r="AP18" s="958"/>
      <c r="AQ18" s="958"/>
      <c r="AR18" s="958"/>
      <c r="AS18" s="958"/>
      <c r="AT18" s="958"/>
      <c r="AU18" s="958"/>
      <c r="AV18" s="958"/>
      <c r="AW18" s="958"/>
      <c r="AX18" s="958"/>
      <c r="AY18" s="958"/>
      <c r="AZ18" s="958"/>
      <c r="BA18" s="958"/>
      <c r="BB18" s="959"/>
      <c r="BC18" s="276"/>
    </row>
    <row r="19" spans="1:55" s="212" customFormat="1" ht="24" customHeight="1">
      <c r="A19" s="226"/>
      <c r="B19" s="275"/>
      <c r="C19" s="277"/>
      <c r="D19" s="278" t="s">
        <v>57</v>
      </c>
      <c r="E19" s="279"/>
      <c r="F19" s="279"/>
      <c r="G19" s="279"/>
      <c r="H19" s="279"/>
      <c r="I19" s="279"/>
      <c r="J19" s="279"/>
      <c r="K19" s="279"/>
      <c r="L19" s="279"/>
      <c r="M19" s="280"/>
      <c r="N19" s="960" t="s">
        <v>408</v>
      </c>
      <c r="O19" s="961"/>
      <c r="P19" s="961"/>
      <c r="Q19" s="961"/>
      <c r="R19" s="961"/>
      <c r="S19" s="961"/>
      <c r="T19" s="961"/>
      <c r="U19" s="961"/>
      <c r="V19" s="961"/>
      <c r="W19" s="961"/>
      <c r="X19" s="961"/>
      <c r="Y19" s="961"/>
      <c r="Z19" s="961"/>
      <c r="AA19" s="961"/>
      <c r="AB19" s="961"/>
      <c r="AC19" s="961"/>
      <c r="AD19" s="961"/>
      <c r="AE19" s="961"/>
      <c r="AF19" s="961"/>
      <c r="AG19" s="961"/>
      <c r="AH19" s="961"/>
      <c r="AI19" s="961"/>
      <c r="AJ19" s="961"/>
      <c r="AK19" s="961"/>
      <c r="AL19" s="961"/>
      <c r="AM19" s="961"/>
      <c r="AN19" s="961"/>
      <c r="AO19" s="961"/>
      <c r="AP19" s="961"/>
      <c r="AQ19" s="961"/>
      <c r="AR19" s="961"/>
      <c r="AS19" s="961"/>
      <c r="AT19" s="961"/>
      <c r="AU19" s="961"/>
      <c r="AV19" s="961"/>
      <c r="AW19" s="961"/>
      <c r="AX19" s="961"/>
      <c r="AY19" s="961"/>
      <c r="AZ19" s="961"/>
      <c r="BA19" s="961"/>
      <c r="BB19" s="962"/>
      <c r="BC19" s="276"/>
    </row>
    <row r="20" spans="1:55" s="212" customFormat="1" ht="24" customHeight="1">
      <c r="A20" s="226"/>
      <c r="B20" s="275"/>
      <c r="C20" s="277"/>
      <c r="D20" s="278" t="s">
        <v>58</v>
      </c>
      <c r="E20" s="279"/>
      <c r="F20" s="279"/>
      <c r="G20" s="279"/>
      <c r="H20" s="279"/>
      <c r="I20" s="279"/>
      <c r="J20" s="279"/>
      <c r="K20" s="279"/>
      <c r="L20" s="279"/>
      <c r="M20" s="280"/>
      <c r="N20" s="960" t="s">
        <v>408</v>
      </c>
      <c r="O20" s="961"/>
      <c r="P20" s="961"/>
      <c r="Q20" s="961"/>
      <c r="R20" s="961"/>
      <c r="S20" s="961"/>
      <c r="T20" s="961"/>
      <c r="U20" s="961"/>
      <c r="V20" s="961"/>
      <c r="W20" s="961"/>
      <c r="X20" s="961"/>
      <c r="Y20" s="961"/>
      <c r="Z20" s="961"/>
      <c r="AA20" s="961"/>
      <c r="AB20" s="961"/>
      <c r="AC20" s="961"/>
      <c r="AD20" s="961"/>
      <c r="AE20" s="961"/>
      <c r="AF20" s="961"/>
      <c r="AG20" s="961"/>
      <c r="AH20" s="961"/>
      <c r="AI20" s="961"/>
      <c r="AJ20" s="961"/>
      <c r="AK20" s="961"/>
      <c r="AL20" s="961"/>
      <c r="AM20" s="961"/>
      <c r="AN20" s="961"/>
      <c r="AO20" s="961"/>
      <c r="AP20" s="961"/>
      <c r="AQ20" s="961"/>
      <c r="AR20" s="961"/>
      <c r="AS20" s="961"/>
      <c r="AT20" s="961"/>
      <c r="AU20" s="961"/>
      <c r="AV20" s="961"/>
      <c r="AW20" s="961"/>
      <c r="AX20" s="961"/>
      <c r="AY20" s="961"/>
      <c r="AZ20" s="961"/>
      <c r="BA20" s="961"/>
      <c r="BB20" s="962"/>
      <c r="BC20" s="276"/>
    </row>
    <row r="21" spans="1:55" s="212" customFormat="1" ht="24" customHeight="1">
      <c r="A21" s="226"/>
      <c r="B21" s="275"/>
      <c r="C21" s="277"/>
      <c r="D21" s="278" t="s">
        <v>59</v>
      </c>
      <c r="E21" s="279"/>
      <c r="F21" s="279"/>
      <c r="G21" s="279"/>
      <c r="H21" s="279"/>
      <c r="I21" s="279"/>
      <c r="J21" s="279"/>
      <c r="K21" s="279"/>
      <c r="L21" s="279"/>
      <c r="M21" s="280"/>
      <c r="N21" s="963"/>
      <c r="O21" s="964"/>
      <c r="P21" s="964"/>
      <c r="Q21" s="964"/>
      <c r="R21" s="964"/>
      <c r="S21" s="964"/>
      <c r="T21" s="964"/>
      <c r="U21" s="964"/>
      <c r="V21" s="964"/>
      <c r="W21" s="964"/>
      <c r="X21" s="964"/>
      <c r="Y21" s="964"/>
      <c r="Z21" s="964"/>
      <c r="AA21" s="964"/>
      <c r="AB21" s="964"/>
      <c r="AC21" s="964"/>
      <c r="AD21" s="964"/>
      <c r="AE21" s="964"/>
      <c r="AF21" s="964"/>
      <c r="AG21" s="964"/>
      <c r="AH21" s="964"/>
      <c r="AI21" s="964"/>
      <c r="AJ21" s="964"/>
      <c r="AK21" s="964"/>
      <c r="AL21" s="964"/>
      <c r="AM21" s="964"/>
      <c r="AN21" s="964"/>
      <c r="AO21" s="964"/>
      <c r="AP21" s="964"/>
      <c r="AQ21" s="964"/>
      <c r="AR21" s="964"/>
      <c r="AS21" s="964"/>
      <c r="AT21" s="964"/>
      <c r="AU21" s="964"/>
      <c r="AV21" s="964"/>
      <c r="AW21" s="964"/>
      <c r="AX21" s="964"/>
      <c r="AY21" s="964"/>
      <c r="AZ21" s="964"/>
      <c r="BA21" s="964"/>
      <c r="BB21" s="965"/>
      <c r="BC21" s="276"/>
    </row>
    <row r="22" spans="1:55" s="212" customFormat="1" ht="24" customHeight="1">
      <c r="A22" s="226"/>
      <c r="B22" s="275"/>
      <c r="C22" s="277"/>
      <c r="D22" s="278" t="s">
        <v>60</v>
      </c>
      <c r="E22" s="279"/>
      <c r="F22" s="279"/>
      <c r="G22" s="279"/>
      <c r="H22" s="279"/>
      <c r="I22" s="279"/>
      <c r="J22" s="279"/>
      <c r="K22" s="279"/>
      <c r="L22" s="279"/>
      <c r="M22" s="280"/>
      <c r="N22" s="957"/>
      <c r="O22" s="958"/>
      <c r="P22" s="958"/>
      <c r="Q22" s="958"/>
      <c r="R22" s="958"/>
      <c r="S22" s="958"/>
      <c r="T22" s="958"/>
      <c r="U22" s="958"/>
      <c r="V22" s="958"/>
      <c r="W22" s="958"/>
      <c r="X22" s="958"/>
      <c r="Y22" s="958"/>
      <c r="Z22" s="958"/>
      <c r="AA22" s="958"/>
      <c r="AB22" s="958"/>
      <c r="AC22" s="958"/>
      <c r="AD22" s="958"/>
      <c r="AE22" s="958"/>
      <c r="AF22" s="958"/>
      <c r="AG22" s="958"/>
      <c r="AH22" s="958"/>
      <c r="AI22" s="958"/>
      <c r="AJ22" s="958"/>
      <c r="AK22" s="958"/>
      <c r="AL22" s="958"/>
      <c r="AM22" s="958"/>
      <c r="AN22" s="958"/>
      <c r="AO22" s="958"/>
      <c r="AP22" s="958"/>
      <c r="AQ22" s="958"/>
      <c r="AR22" s="958"/>
      <c r="AS22" s="958"/>
      <c r="AT22" s="958"/>
      <c r="AU22" s="958"/>
      <c r="AV22" s="958"/>
      <c r="AW22" s="958"/>
      <c r="AX22" s="958"/>
      <c r="AY22" s="958"/>
      <c r="AZ22" s="958"/>
      <c r="BA22" s="958"/>
      <c r="BB22" s="959"/>
      <c r="BC22" s="276"/>
    </row>
    <row r="23" spans="1:55" s="212" customFormat="1" ht="12.75" customHeight="1">
      <c r="A23" s="226"/>
      <c r="B23" s="275"/>
      <c r="C23" s="226"/>
      <c r="D23" s="226"/>
      <c r="E23" s="226"/>
      <c r="F23" s="226"/>
      <c r="G23" s="226"/>
      <c r="H23" s="226"/>
      <c r="I23" s="226"/>
      <c r="J23" s="226"/>
      <c r="K23" s="226"/>
      <c r="L23" s="226"/>
      <c r="M23" s="226"/>
      <c r="N23" s="226"/>
      <c r="O23" s="226"/>
      <c r="P23" s="226"/>
      <c r="Q23" s="226"/>
      <c r="R23" s="226"/>
      <c r="S23" s="226"/>
      <c r="T23" s="226"/>
      <c r="U23" s="226"/>
      <c r="V23" s="226"/>
      <c r="W23" s="226"/>
      <c r="X23" s="226"/>
      <c r="Y23" s="226"/>
      <c r="Z23" s="226"/>
      <c r="AA23" s="226"/>
      <c r="AB23" s="226"/>
      <c r="AC23" s="226"/>
      <c r="AD23" s="226"/>
      <c r="AE23" s="226"/>
      <c r="AF23" s="226"/>
      <c r="AG23" s="226"/>
      <c r="AH23" s="226"/>
      <c r="AI23" s="226"/>
      <c r="AJ23" s="226"/>
      <c r="AK23" s="226"/>
      <c r="AL23" s="226"/>
      <c r="AM23" s="226"/>
      <c r="AN23" s="226"/>
      <c r="AO23" s="226"/>
      <c r="AP23" s="226"/>
      <c r="AQ23" s="226"/>
      <c r="AR23" s="226"/>
      <c r="AS23" s="226"/>
      <c r="AT23" s="226"/>
      <c r="AU23" s="226"/>
      <c r="AV23" s="226"/>
      <c r="AW23" s="226"/>
      <c r="AX23" s="226"/>
      <c r="AY23" s="226"/>
      <c r="AZ23" s="226"/>
      <c r="BA23" s="226"/>
      <c r="BB23" s="226"/>
      <c r="BC23" s="276"/>
    </row>
    <row r="24" spans="1:55" s="212" customFormat="1" ht="12.75" customHeight="1">
      <c r="B24" s="220"/>
      <c r="BC24" s="221"/>
    </row>
    <row r="25" spans="1:55" s="212" customFormat="1" ht="12.75" customHeight="1">
      <c r="B25" s="222"/>
      <c r="C25" s="223"/>
      <c r="D25" s="223"/>
      <c r="E25" s="223"/>
      <c r="F25" s="223"/>
      <c r="G25" s="223"/>
      <c r="H25" s="223"/>
      <c r="I25" s="223"/>
      <c r="J25" s="223"/>
      <c r="K25" s="223"/>
      <c r="L25" s="223"/>
      <c r="M25" s="223"/>
      <c r="N25" s="223"/>
      <c r="O25" s="223"/>
      <c r="P25" s="223"/>
      <c r="Q25" s="223"/>
      <c r="R25" s="223"/>
      <c r="S25" s="223"/>
      <c r="T25" s="223"/>
      <c r="U25" s="223"/>
      <c r="V25" s="223"/>
      <c r="W25" s="223"/>
      <c r="X25" s="223"/>
      <c r="Y25" s="223"/>
      <c r="Z25" s="223"/>
      <c r="AA25" s="223"/>
      <c r="AB25" s="223"/>
      <c r="AC25" s="223"/>
      <c r="AD25" s="223"/>
      <c r="AE25" s="223"/>
      <c r="AF25" s="223"/>
      <c r="AG25" s="223"/>
      <c r="AH25" s="223"/>
      <c r="AI25" s="223"/>
      <c r="AJ25" s="223"/>
      <c r="AK25" s="223"/>
      <c r="AL25" s="223"/>
      <c r="AM25" s="223"/>
      <c r="AN25" s="223"/>
      <c r="AO25" s="223"/>
      <c r="AP25" s="223"/>
      <c r="AQ25" s="223"/>
      <c r="AR25" s="223"/>
      <c r="AS25" s="223"/>
      <c r="AT25" s="223"/>
      <c r="AU25" s="223"/>
      <c r="AV25" s="223"/>
      <c r="AW25" s="223"/>
      <c r="AX25" s="223"/>
      <c r="AY25" s="223"/>
      <c r="AZ25" s="223"/>
      <c r="BA25" s="223"/>
      <c r="BB25" s="223"/>
      <c r="BC25" s="224"/>
    </row>
    <row r="26" spans="1:55" s="212" customFormat="1" ht="11.25" customHeight="1"/>
    <row r="27" spans="1:55" s="202" customFormat="1" ht="11.25" customHeight="1">
      <c r="E27" s="209"/>
      <c r="G27" s="209"/>
    </row>
    <row r="28" spans="1:55" s="202" customFormat="1" ht="11.25" customHeight="1">
      <c r="E28" s="209"/>
      <c r="G28" s="209"/>
    </row>
    <row r="29" spans="1:55" s="202" customFormat="1" ht="11.25" customHeight="1">
      <c r="E29" s="209"/>
      <c r="G29" s="209"/>
    </row>
    <row r="30" spans="1:55" s="202" customFormat="1" ht="11.25" customHeight="1">
      <c r="E30" s="209"/>
      <c r="G30" s="209"/>
    </row>
    <row r="31" spans="1:55" s="202" customFormat="1" ht="11.25" customHeight="1">
      <c r="E31" s="209"/>
      <c r="G31" s="209"/>
    </row>
    <row r="32" spans="1:55" s="202" customFormat="1" ht="11.25" customHeight="1">
      <c r="E32" s="209"/>
      <c r="G32" s="209"/>
    </row>
    <row r="33" spans="5:7" s="202" customFormat="1" ht="11.25" customHeight="1">
      <c r="E33" s="209"/>
      <c r="G33" s="209"/>
    </row>
    <row r="34" spans="5:7" s="202" customFormat="1" ht="11.25" customHeight="1">
      <c r="E34" s="209"/>
      <c r="G34" s="209"/>
    </row>
    <row r="35" spans="5:7" s="202" customFormat="1" ht="11.25" customHeight="1">
      <c r="E35" s="209"/>
      <c r="G35" s="209"/>
    </row>
    <row r="36" spans="5:7" s="202" customFormat="1" ht="11.25" customHeight="1">
      <c r="E36" s="209"/>
      <c r="G36" s="209"/>
    </row>
    <row r="37" spans="5:7" s="202" customFormat="1" ht="11.25" customHeight="1">
      <c r="E37" s="209"/>
      <c r="G37" s="209"/>
    </row>
    <row r="38" spans="5:7" s="202" customFormat="1" ht="11.25" customHeight="1">
      <c r="E38" s="209"/>
      <c r="G38" s="209"/>
    </row>
    <row r="39" spans="5:7" s="202" customFormat="1" ht="11.25" customHeight="1">
      <c r="E39" s="209"/>
      <c r="G39" s="209"/>
    </row>
    <row r="40" spans="5:7" s="202" customFormat="1" ht="11.25" customHeight="1">
      <c r="E40" s="209"/>
      <c r="G40" s="209"/>
    </row>
    <row r="41" spans="5:7" s="202" customFormat="1" ht="11.25" customHeight="1">
      <c r="E41" s="209"/>
      <c r="G41" s="209"/>
    </row>
    <row r="42" spans="5:7" s="202" customFormat="1" ht="11.25" customHeight="1">
      <c r="E42" s="209"/>
      <c r="G42" s="209"/>
    </row>
    <row r="43" spans="5:7" s="202" customFormat="1" ht="11.25" customHeight="1">
      <c r="E43" s="209"/>
      <c r="G43" s="209"/>
    </row>
    <row r="44" spans="5:7" s="202" customFormat="1" ht="11.25" customHeight="1">
      <c r="E44" s="209"/>
      <c r="G44" s="209"/>
    </row>
    <row r="45" spans="5:7" s="202" customFormat="1" ht="11.25" customHeight="1">
      <c r="E45" s="209"/>
      <c r="G45" s="209"/>
    </row>
    <row r="46" spans="5:7" s="202" customFormat="1" ht="11.25" customHeight="1">
      <c r="E46" s="209"/>
      <c r="G46" s="209"/>
    </row>
    <row r="47" spans="5:7" s="202" customFormat="1" ht="11.25" customHeight="1">
      <c r="E47" s="209"/>
      <c r="G47" s="209"/>
    </row>
    <row r="48" spans="5:7" s="202" customFormat="1" ht="11.25" customHeight="1">
      <c r="E48" s="209"/>
      <c r="G48" s="209"/>
    </row>
    <row r="49" spans="5:7" s="202" customFormat="1" ht="11.25" customHeight="1">
      <c r="E49" s="209"/>
      <c r="G49" s="209"/>
    </row>
    <row r="50" spans="5:7" s="202" customFormat="1" ht="11.25" customHeight="1">
      <c r="E50" s="209"/>
      <c r="G50" s="209"/>
    </row>
    <row r="51" spans="5:7" s="202" customFormat="1" ht="11.25" customHeight="1">
      <c r="E51" s="209"/>
      <c r="G51" s="209"/>
    </row>
    <row r="52" spans="5:7" s="202" customFormat="1" ht="11.25" customHeight="1">
      <c r="E52" s="209"/>
      <c r="G52" s="209"/>
    </row>
    <row r="53" spans="5:7" s="202" customFormat="1" ht="11.25" customHeight="1">
      <c r="E53" s="209"/>
      <c r="G53" s="209"/>
    </row>
    <row r="54" spans="5:7" s="202" customFormat="1" ht="11.25" customHeight="1">
      <c r="E54" s="209"/>
      <c r="G54" s="209"/>
    </row>
    <row r="55" spans="5:7" s="202" customFormat="1" ht="11.25" customHeight="1">
      <c r="E55" s="209"/>
      <c r="G55" s="209"/>
    </row>
    <row r="56" spans="5:7" s="202" customFormat="1" ht="11.25" customHeight="1">
      <c r="E56" s="209"/>
      <c r="G56" s="209"/>
    </row>
    <row r="57" spans="5:7" s="202" customFormat="1" ht="11.25" customHeight="1">
      <c r="E57" s="209"/>
      <c r="G57" s="209"/>
    </row>
    <row r="58" spans="5:7" s="202" customFormat="1" ht="11.25" customHeight="1">
      <c r="E58" s="209"/>
      <c r="G58" s="209"/>
    </row>
    <row r="59" spans="5:7" s="202" customFormat="1" ht="11.25" customHeight="1">
      <c r="E59" s="209"/>
      <c r="G59" s="209"/>
    </row>
    <row r="60" spans="5:7" s="202" customFormat="1" ht="11.25" customHeight="1">
      <c r="E60" s="209"/>
      <c r="G60" s="209"/>
    </row>
    <row r="61" spans="5:7" s="202" customFormat="1" ht="11.25" customHeight="1">
      <c r="E61" s="209"/>
      <c r="G61" s="209"/>
    </row>
    <row r="62" spans="5:7" s="202" customFormat="1" ht="11.25" customHeight="1">
      <c r="E62" s="209"/>
      <c r="G62" s="209"/>
    </row>
    <row r="63" spans="5:7" s="202" customFormat="1" ht="11.25" customHeight="1">
      <c r="E63" s="209"/>
      <c r="G63" s="209"/>
    </row>
    <row r="64" spans="5:7" s="202" customFormat="1" ht="11.25" customHeight="1">
      <c r="E64" s="209"/>
      <c r="G64" s="209"/>
    </row>
    <row r="65" spans="1:93" s="202" customFormat="1" ht="11.25" customHeight="1">
      <c r="E65" s="209"/>
      <c r="G65" s="209"/>
    </row>
    <row r="66" spans="1:93" s="202" customFormat="1" ht="11.25" customHeight="1">
      <c r="E66" s="209"/>
      <c r="G66" s="209"/>
    </row>
    <row r="67" spans="1:93" s="202" customFormat="1" ht="11.25" customHeight="1">
      <c r="E67" s="209"/>
      <c r="G67" s="209"/>
    </row>
    <row r="68" spans="1:93" s="202" customFormat="1" ht="11.25" customHeight="1">
      <c r="E68" s="209"/>
      <c r="G68" s="209"/>
    </row>
    <row r="69" spans="1:93" s="202" customFormat="1" ht="11.25" customHeight="1">
      <c r="A69" s="211"/>
    </row>
    <row r="70" spans="1:93" s="212" customFormat="1" ht="11.25" customHeight="1"/>
    <row r="71" spans="1:93" s="212" customFormat="1" ht="11.25" customHeight="1">
      <c r="A71" s="213"/>
      <c r="B71" s="214"/>
      <c r="BD71" s="214"/>
      <c r="BE71" s="214"/>
      <c r="BF71" s="214"/>
      <c r="BG71" s="214"/>
      <c r="BH71" s="214"/>
      <c r="BI71" s="214"/>
      <c r="BJ71" s="214"/>
      <c r="BK71" s="214"/>
      <c r="BL71" s="214"/>
      <c r="BM71" s="214"/>
      <c r="BN71" s="214"/>
      <c r="BO71" s="214"/>
      <c r="BP71" s="214"/>
      <c r="BQ71" s="214"/>
      <c r="BR71" s="214"/>
      <c r="BS71" s="214"/>
      <c r="BT71" s="214"/>
      <c r="BU71" s="214"/>
      <c r="BV71" s="214"/>
      <c r="BW71" s="214"/>
      <c r="BX71" s="214"/>
      <c r="BY71" s="214"/>
      <c r="BZ71" s="214"/>
      <c r="CA71" s="214"/>
      <c r="CB71" s="214"/>
      <c r="CC71" s="214"/>
      <c r="CD71" s="214"/>
      <c r="CE71" s="214"/>
      <c r="CF71" s="214"/>
      <c r="CG71" s="214"/>
      <c r="CH71" s="214"/>
      <c r="CI71" s="214"/>
      <c r="CJ71" s="214"/>
      <c r="CK71" s="214"/>
      <c r="CL71" s="214"/>
      <c r="CM71" s="214"/>
      <c r="CN71" s="214"/>
      <c r="CO71" s="214"/>
    </row>
    <row r="72" spans="1:93" s="212" customFormat="1" ht="11.25" customHeight="1"/>
    <row r="73" spans="1:93" s="212" customFormat="1" ht="11.25" customHeight="1"/>
    <row r="74" spans="1:93" s="212" customFormat="1" ht="11.25" customHeight="1"/>
    <row r="75" spans="1:93" s="212" customFormat="1" ht="11.25" customHeight="1"/>
    <row r="76" spans="1:93" s="212" customFormat="1" ht="12.75" customHeight="1"/>
    <row r="77" spans="1:93" s="212" customFormat="1" ht="12.75" customHeight="1"/>
    <row r="78" spans="1:93" s="212" customFormat="1" ht="12.75" customHeight="1"/>
    <row r="79" spans="1:93" s="212" customFormat="1" ht="12.75" customHeight="1"/>
    <row r="80" spans="1:93" s="212" customFormat="1" ht="12.75" customHeight="1"/>
    <row r="81" s="212" customFormat="1" ht="12.75" customHeight="1"/>
    <row r="82" s="212" customFormat="1" ht="12.75" customHeight="1"/>
    <row r="83" s="212" customFormat="1" ht="12.75" customHeight="1"/>
    <row r="84" s="212" customFormat="1" ht="12.75" customHeight="1"/>
    <row r="85" s="212" customFormat="1" ht="12.75" customHeight="1"/>
    <row r="86" s="212" customFormat="1" ht="12.75" customHeight="1"/>
    <row r="87" s="212" customFormat="1" ht="12.75" customHeight="1"/>
    <row r="88" s="212" customFormat="1" ht="12.75" customHeight="1"/>
    <row r="89" s="212" customFormat="1" ht="12.75" customHeight="1"/>
    <row r="90" s="212" customFormat="1" ht="12.75" customHeight="1"/>
    <row r="91" s="212" customFormat="1" ht="12.75" customHeight="1"/>
    <row r="92" s="212" customFormat="1" ht="12.75" customHeight="1"/>
    <row r="93" s="212" customFormat="1" ht="12.75" customHeight="1"/>
    <row r="94" s="212" customFormat="1" ht="12.75" customHeight="1"/>
    <row r="95" s="212" customFormat="1" ht="12.75" customHeight="1"/>
    <row r="96" s="212" customFormat="1" ht="12.75" customHeight="1"/>
    <row r="97" s="212" customFormat="1" ht="12.75" customHeight="1"/>
    <row r="98" s="212" customFormat="1" ht="12.75" customHeight="1"/>
    <row r="99" s="212" customFormat="1" ht="12.75" customHeight="1"/>
    <row r="100" s="212" customFormat="1" ht="12.75" customHeight="1"/>
    <row r="101" s="212" customFormat="1" ht="12.75" customHeight="1"/>
    <row r="102" s="212" customFormat="1" ht="12.75" customHeight="1"/>
    <row r="103" s="212" customFormat="1" ht="12.75" customHeight="1"/>
    <row r="104" s="212" customFormat="1" ht="12.75" customHeight="1"/>
    <row r="105" s="212" customFormat="1" ht="12.75" customHeight="1"/>
    <row r="106" s="212" customFormat="1" ht="12.75" customHeight="1"/>
    <row r="107" s="212" customFormat="1" ht="12.75" customHeight="1"/>
    <row r="108" s="212" customFormat="1" ht="12.75" customHeight="1"/>
    <row r="109" s="212" customFormat="1" ht="12.75" customHeight="1"/>
    <row r="110" s="212" customFormat="1" ht="12.75" customHeight="1"/>
    <row r="111" s="212" customFormat="1" ht="12.75" customHeight="1"/>
    <row r="112" s="212" customFormat="1" ht="12.75" customHeight="1"/>
    <row r="113" s="212" customFormat="1" ht="12.75" customHeight="1"/>
    <row r="114" s="212" customFormat="1" ht="12.75" customHeight="1"/>
    <row r="115" s="212" customFormat="1" ht="12.75" customHeight="1"/>
    <row r="116" s="212" customFormat="1" ht="12.75" customHeight="1"/>
    <row r="117" s="212" customFormat="1" ht="12.75" customHeight="1"/>
    <row r="118" s="212" customFormat="1" ht="12.75" customHeight="1"/>
    <row r="119" s="212" customFormat="1" ht="12.75" customHeight="1"/>
    <row r="120" s="212" customFormat="1" ht="12.75" customHeight="1"/>
    <row r="121" s="212" customFormat="1" ht="12.75" customHeight="1"/>
    <row r="122" s="212" customFormat="1" ht="12.75" customHeight="1"/>
    <row r="123" s="212" customFormat="1" ht="12.75" customHeight="1"/>
    <row r="124" s="212" customFormat="1" ht="12.75" customHeight="1"/>
    <row r="125" s="212" customFormat="1" ht="12.75" customHeight="1"/>
    <row r="126" s="212" customFormat="1" ht="12.75" customHeight="1"/>
    <row r="127" s="212" customFormat="1" ht="12.75" customHeight="1"/>
    <row r="128" s="212" customFormat="1" ht="12.75" customHeight="1"/>
    <row r="129" s="212" customFormat="1" ht="12.75" customHeight="1"/>
    <row r="130" s="212" customFormat="1" ht="12.75" customHeight="1"/>
    <row r="131" s="212" customFormat="1" ht="12.75" customHeight="1"/>
    <row r="132" s="212" customFormat="1" ht="12.75" customHeight="1"/>
    <row r="133" s="212" customFormat="1" ht="12.75" customHeight="1"/>
    <row r="134" s="212" customFormat="1" ht="12.75" customHeight="1"/>
    <row r="135" s="212" customFormat="1" ht="12.75" customHeight="1"/>
    <row r="136" s="327" customFormat="1" ht="12.75" customHeight="1"/>
    <row r="137" s="327" customFormat="1" ht="12.75" customHeight="1"/>
    <row r="138" s="327" customFormat="1" ht="12.75" customHeight="1"/>
    <row r="139" s="327" customFormat="1" ht="12.75" customHeight="1"/>
    <row r="140" s="327" customFormat="1" ht="12.75" customHeight="1"/>
    <row r="141" s="327" customFormat="1" ht="12.75" customHeight="1"/>
    <row r="142" s="327" customFormat="1" ht="12.75" customHeight="1"/>
    <row r="143" s="327" customFormat="1" ht="12.75" customHeight="1"/>
    <row r="144" s="327" customFormat="1" ht="12.75" customHeight="1"/>
    <row r="145" s="327" customFormat="1" ht="12.75" customHeight="1"/>
    <row r="146" s="327" customFormat="1" ht="12.75" customHeight="1"/>
    <row r="147" s="327" customFormat="1" ht="12.75" customHeight="1"/>
    <row r="148" s="327" customFormat="1" ht="12.75" customHeight="1"/>
    <row r="149" s="327" customFormat="1" ht="12.75" customHeight="1"/>
    <row r="150" s="327" customFormat="1" ht="12.75" customHeight="1"/>
    <row r="151" s="327" customFormat="1" ht="12.75" customHeight="1"/>
    <row r="152" s="327" customFormat="1" ht="12.75" customHeight="1"/>
    <row r="153" s="327" customFormat="1" ht="12.75" customHeight="1"/>
    <row r="154" s="327" customFormat="1" ht="12.75" customHeight="1"/>
    <row r="155" s="327" customFormat="1" ht="12.75" customHeight="1"/>
    <row r="156" s="327" customFormat="1" ht="12.75" customHeight="1"/>
    <row r="157" s="327" customFormat="1" ht="12.75" customHeight="1"/>
    <row r="158" s="327" customFormat="1" ht="12.75" customHeight="1"/>
    <row r="159" s="327" customFormat="1" ht="12.75" customHeight="1"/>
    <row r="160" s="327" customFormat="1" ht="12.75" customHeight="1"/>
    <row r="161" s="327" customFormat="1" ht="12.75" customHeight="1"/>
    <row r="162" s="327" customFormat="1" ht="12.75" customHeight="1"/>
    <row r="163" s="327" customFormat="1" ht="12.75" customHeight="1"/>
    <row r="164" s="327" customFormat="1" ht="12.75" customHeight="1"/>
    <row r="165" s="327" customFormat="1" ht="12.75" customHeight="1"/>
    <row r="166" s="327" customFormat="1" ht="12.75" customHeight="1"/>
    <row r="167" s="327" customFormat="1" ht="12.75" customHeight="1"/>
    <row r="168" s="327" customFormat="1" ht="12.75" customHeight="1"/>
    <row r="169" s="327" customFormat="1" ht="12.75" customHeight="1"/>
    <row r="170" s="327" customFormat="1" ht="12.75" customHeight="1"/>
    <row r="171" s="327" customFormat="1" ht="12.75" customHeight="1"/>
    <row r="172" s="327" customFormat="1" ht="12.75" customHeight="1"/>
    <row r="173" s="327" customFormat="1" ht="12.75" customHeight="1"/>
    <row r="174" s="327" customFormat="1" ht="12.75" customHeight="1"/>
    <row r="175" s="327" customFormat="1"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sheetData>
  <mergeCells count="19">
    <mergeCell ref="AV3:AW3"/>
    <mergeCell ref="AX3:AY3"/>
    <mergeCell ref="AZ3:BA3"/>
    <mergeCell ref="N22:BB22"/>
    <mergeCell ref="B10:BC10"/>
    <mergeCell ref="D14:BA15"/>
    <mergeCell ref="B2:N3"/>
    <mergeCell ref="AL2:BC2"/>
    <mergeCell ref="AL3:AM3"/>
    <mergeCell ref="AN3:AO3"/>
    <mergeCell ref="N17:BB17"/>
    <mergeCell ref="N18:BB18"/>
    <mergeCell ref="N19:BB19"/>
    <mergeCell ref="N20:BB20"/>
    <mergeCell ref="N21:BB21"/>
    <mergeCell ref="BB3:BC3"/>
    <mergeCell ref="AP3:AQ3"/>
    <mergeCell ref="AR3:AS3"/>
    <mergeCell ref="AT3:AU3"/>
  </mergeCells>
  <phoneticPr fontId="2"/>
  <dataValidations count="2">
    <dataValidation type="list" allowBlank="1" showInputMessage="1" showErrorMessage="1" sqref="M5:N5 V5:W5" xr:uid="{00000000-0002-0000-0400-000000000000}">
      <formula1>"□,■"</formula1>
    </dataValidation>
    <dataValidation imeMode="halfAlpha" allowBlank="1" showInputMessage="1" showErrorMessage="1" sqref="N21:BB21" xr:uid="{00000000-0002-0000-0400-000001000000}"/>
  </dataValidations>
  <printOptions horizontalCentered="1"/>
  <pageMargins left="0.78740157480314965" right="0.39370078740157483" top="0.59055118110236227" bottom="0.47244094488188981" header="0.31496062992125984" footer="0.31496062992125984"/>
  <pageSetup paperSize="9" scale="98" orientation="portrait" cellComments="asDisplayed" r:id="rId1"/>
  <headerFooter>
    <oddHeader>&amp;R&amp;A</oddHeader>
    <oddFooter>&amp;R&amp;10R4マンションストック長寿命化等モデル事業③</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sheetPr>
  <dimension ref="A1:CQ193"/>
  <sheetViews>
    <sheetView showGridLines="0" view="pageBreakPreview" zoomScaleNormal="100" zoomScaleSheetLayoutView="100" workbookViewId="0"/>
  </sheetViews>
  <sheetFormatPr defaultColWidth="1.6640625" defaultRowHeight="13.2"/>
  <sheetData>
    <row r="1" spans="1:95" ht="1.5" customHeight="1" thickBot="1"/>
    <row r="2" spans="1:95" ht="10.5" customHeight="1">
      <c r="B2" s="967" t="s">
        <v>512</v>
      </c>
      <c r="C2" s="968"/>
      <c r="D2" s="968"/>
      <c r="E2" s="968"/>
      <c r="F2" s="968"/>
      <c r="G2" s="968"/>
      <c r="H2" s="968"/>
      <c r="I2" s="968"/>
      <c r="J2" s="968"/>
      <c r="K2" s="968"/>
      <c r="L2" s="968"/>
      <c r="M2" s="968"/>
      <c r="N2" s="969"/>
      <c r="O2" s="490"/>
      <c r="P2" s="490"/>
      <c r="Q2" s="490"/>
      <c r="R2" s="490"/>
      <c r="S2" s="490"/>
      <c r="T2" s="490"/>
      <c r="U2" s="490"/>
      <c r="V2" s="490"/>
      <c r="W2" s="490"/>
      <c r="X2" s="490"/>
      <c r="Y2" s="490"/>
      <c r="Z2" s="490"/>
      <c r="AA2" s="490"/>
      <c r="AB2" s="490"/>
      <c r="AC2" s="490"/>
      <c r="AD2" s="490"/>
      <c r="AE2" s="490"/>
      <c r="AF2" s="490"/>
      <c r="AG2" s="490"/>
      <c r="AH2" s="490"/>
      <c r="AL2" s="973" t="s">
        <v>12</v>
      </c>
      <c r="AM2" s="974"/>
      <c r="AN2" s="974"/>
      <c r="AO2" s="974"/>
      <c r="AP2" s="974"/>
      <c r="AQ2" s="974"/>
      <c r="AR2" s="974"/>
      <c r="AS2" s="974"/>
      <c r="AT2" s="974"/>
      <c r="AU2" s="974"/>
      <c r="AV2" s="974"/>
      <c r="AW2" s="974"/>
      <c r="AX2" s="974"/>
      <c r="AY2" s="974"/>
      <c r="AZ2" s="974"/>
      <c r="BA2" s="974"/>
      <c r="BB2" s="974"/>
      <c r="BC2" s="975"/>
    </row>
    <row r="3" spans="1:95" ht="24" customHeight="1" thickBot="1">
      <c r="A3" s="490"/>
      <c r="B3" s="970"/>
      <c r="C3" s="971"/>
      <c r="D3" s="971"/>
      <c r="E3" s="971"/>
      <c r="F3" s="971"/>
      <c r="G3" s="971"/>
      <c r="H3" s="971"/>
      <c r="I3" s="971"/>
      <c r="J3" s="971"/>
      <c r="K3" s="971"/>
      <c r="L3" s="971"/>
      <c r="M3" s="971"/>
      <c r="N3" s="972"/>
      <c r="X3" s="58"/>
      <c r="AL3" s="866">
        <f>IF(様式1!$AL$3="","",様式1!$AL$3)</f>
        <v>2</v>
      </c>
      <c r="AM3" s="867"/>
      <c r="AN3" s="868">
        <f>IF(様式1!$AN$3="","",様式1!$AN$3)</f>
        <v>0</v>
      </c>
      <c r="AO3" s="867"/>
      <c r="AP3" s="868">
        <f>IF(様式1!$AP$3="","",様式1!$AP$3)</f>
        <v>2</v>
      </c>
      <c r="AQ3" s="867"/>
      <c r="AR3" s="868" t="str">
        <f>IF(様式1!$AR$3="","",様式1!$AR$3)</f>
        <v/>
      </c>
      <c r="AS3" s="869"/>
      <c r="AT3" s="870" t="str">
        <f>IF(様式1!$AT$3="","",様式1!$AT$3)</f>
        <v>C</v>
      </c>
      <c r="AU3" s="871"/>
      <c r="AV3" s="872" t="str">
        <f>IF(様式1!$AV$3="","",様式1!$AV$3)</f>
        <v/>
      </c>
      <c r="AW3" s="873"/>
      <c r="AX3" s="873" t="str">
        <f>IF(様式1!$AX$3="","",様式1!$AX$3)</f>
        <v/>
      </c>
      <c r="AY3" s="873"/>
      <c r="AZ3" s="868" t="str">
        <f>IF(様式1!$AZ$3="","",様式1!$AZ$3)</f>
        <v/>
      </c>
      <c r="BA3" s="867"/>
      <c r="BB3" s="868" t="str">
        <f>IF(様式1!$BB$3="","",様式1!$BB$3)</f>
        <v/>
      </c>
      <c r="BC3" s="874"/>
    </row>
    <row r="4" spans="1:95" s="289" customFormat="1" ht="12.75" customHeight="1">
      <c r="A4" s="491"/>
      <c r="B4" s="491"/>
      <c r="C4" s="491"/>
      <c r="D4" s="491"/>
      <c r="K4" s="491"/>
      <c r="L4" s="491"/>
      <c r="M4" s="491"/>
      <c r="N4" s="491"/>
      <c r="O4" s="491"/>
      <c r="P4" s="492"/>
      <c r="Q4" s="491"/>
      <c r="R4" s="491"/>
      <c r="S4" s="491"/>
      <c r="T4" s="491"/>
      <c r="U4" s="491"/>
      <c r="V4" s="491"/>
      <c r="W4" s="491"/>
      <c r="X4" s="491"/>
      <c r="Y4" s="491"/>
      <c r="Z4" s="491"/>
      <c r="AA4" s="491"/>
      <c r="AB4" s="491"/>
      <c r="AC4" s="491"/>
      <c r="AD4" s="493"/>
      <c r="AE4" s="493"/>
      <c r="AF4" s="491"/>
      <c r="AG4" s="491"/>
      <c r="AH4" s="491"/>
      <c r="AI4" s="491"/>
      <c r="AJ4" s="491"/>
      <c r="AK4" s="491"/>
      <c r="AL4" s="491"/>
      <c r="AM4" s="491"/>
      <c r="AN4" s="491"/>
      <c r="AO4" s="491"/>
      <c r="AP4" s="491"/>
    </row>
    <row r="5" spans="1:95" s="327" customFormat="1" ht="4.5" customHeight="1">
      <c r="A5" s="494"/>
      <c r="B5" s="495"/>
      <c r="C5" s="495"/>
      <c r="D5" s="495"/>
      <c r="E5" s="495"/>
      <c r="F5" s="495"/>
      <c r="G5" s="495"/>
      <c r="H5" s="495"/>
      <c r="I5" s="495"/>
      <c r="J5" s="495"/>
      <c r="K5" s="495"/>
      <c r="L5" s="495"/>
      <c r="M5" s="495"/>
      <c r="N5" s="495"/>
      <c r="O5" s="495"/>
      <c r="P5" s="495"/>
      <c r="Q5" s="495"/>
      <c r="R5" s="495"/>
      <c r="S5" s="495"/>
      <c r="T5" s="495"/>
      <c r="U5" s="495"/>
      <c r="V5" s="495"/>
      <c r="W5" s="495"/>
      <c r="X5" s="495"/>
      <c r="Y5" s="495"/>
      <c r="Z5" s="495"/>
      <c r="AA5" s="495"/>
      <c r="AB5" s="495"/>
      <c r="AC5" s="495"/>
      <c r="AD5" s="495"/>
      <c r="AE5" s="495"/>
      <c r="AF5" s="495"/>
      <c r="AG5" s="495"/>
      <c r="AH5" s="495"/>
      <c r="AI5" s="495"/>
      <c r="AJ5" s="495"/>
      <c r="AK5" s="495"/>
      <c r="AL5" s="495"/>
      <c r="AM5" s="495"/>
      <c r="AN5" s="495"/>
      <c r="AO5" s="495"/>
      <c r="AP5" s="495"/>
      <c r="AQ5" s="495"/>
      <c r="AR5" s="495"/>
      <c r="AS5" s="495"/>
      <c r="AT5" s="495"/>
      <c r="AU5" s="495"/>
      <c r="AV5" s="495"/>
      <c r="AW5" s="495"/>
      <c r="AX5" s="495"/>
      <c r="AY5" s="495"/>
      <c r="AZ5" s="495"/>
      <c r="BA5" s="495"/>
      <c r="BB5" s="495"/>
      <c r="BC5" s="495"/>
      <c r="BD5" s="495"/>
      <c r="BE5" s="495"/>
      <c r="BF5" s="495"/>
      <c r="BG5" s="495"/>
      <c r="BH5" s="495"/>
      <c r="BI5" s="495"/>
      <c r="BJ5" s="495"/>
      <c r="BK5" s="495"/>
      <c r="BL5" s="495"/>
      <c r="BM5" s="495"/>
      <c r="BN5" s="495"/>
      <c r="BO5" s="495"/>
      <c r="BP5" s="495"/>
      <c r="BQ5" s="495"/>
      <c r="BR5" s="495"/>
      <c r="BS5" s="495"/>
      <c r="BT5" s="495"/>
      <c r="BU5" s="495"/>
      <c r="BV5" s="495"/>
      <c r="BW5" s="495"/>
      <c r="BX5" s="495"/>
      <c r="BY5" s="495"/>
      <c r="BZ5" s="495"/>
      <c r="CA5" s="495"/>
      <c r="CB5" s="495"/>
      <c r="CC5" s="495"/>
      <c r="CD5" s="495"/>
      <c r="CE5" s="495"/>
      <c r="CF5" s="495"/>
      <c r="CG5" s="495"/>
      <c r="CH5" s="495"/>
      <c r="CI5" s="495"/>
      <c r="CJ5" s="495"/>
      <c r="CK5" s="495"/>
      <c r="CL5" s="495"/>
      <c r="CM5" s="495"/>
      <c r="CN5" s="495"/>
      <c r="CO5" s="495"/>
      <c r="CP5" s="495"/>
      <c r="CQ5" s="495"/>
    </row>
    <row r="6" spans="1:95" s="327" customFormat="1" ht="12">
      <c r="B6" s="327" t="s">
        <v>441</v>
      </c>
    </row>
    <row r="7" spans="1:95" s="327" customFormat="1" ht="4.5" customHeight="1"/>
    <row r="8" spans="1:95" s="327" customFormat="1" ht="4.5" customHeight="1">
      <c r="N8" s="496"/>
      <c r="O8" s="497"/>
      <c r="P8" s="497"/>
      <c r="Q8" s="497"/>
      <c r="R8" s="497"/>
      <c r="S8" s="497"/>
      <c r="T8" s="497"/>
      <c r="U8" s="497"/>
      <c r="V8" s="497"/>
      <c r="W8" s="497"/>
      <c r="X8" s="497"/>
      <c r="Y8" s="497"/>
      <c r="Z8" s="497"/>
      <c r="AA8" s="497"/>
      <c r="AB8" s="497"/>
      <c r="AC8" s="497"/>
      <c r="AD8" s="497"/>
      <c r="AE8" s="497"/>
      <c r="AF8" s="497"/>
      <c r="AG8" s="497"/>
      <c r="AH8" s="497"/>
      <c r="AI8" s="497"/>
      <c r="AJ8" s="497"/>
      <c r="AK8" s="497"/>
      <c r="AL8" s="497"/>
      <c r="AM8" s="497"/>
      <c r="AN8" s="497"/>
      <c r="AO8" s="497"/>
      <c r="AP8" s="497"/>
      <c r="AQ8" s="497"/>
      <c r="AR8" s="497"/>
      <c r="AS8" s="497"/>
      <c r="AT8" s="497"/>
      <c r="AU8" s="497"/>
      <c r="AV8" s="497"/>
      <c r="AW8" s="497"/>
      <c r="AX8" s="497"/>
      <c r="AY8" s="497"/>
      <c r="AZ8" s="497"/>
      <c r="BA8" s="498"/>
    </row>
    <row r="9" spans="1:95" s="327" customFormat="1" ht="15" customHeight="1">
      <c r="N9" s="499"/>
      <c r="O9" s="327" t="s">
        <v>686</v>
      </c>
      <c r="W9" s="327" t="s">
        <v>20</v>
      </c>
      <c r="AA9" s="976"/>
      <c r="AB9" s="976"/>
      <c r="AC9" s="976"/>
      <c r="AD9" s="976"/>
      <c r="AE9" s="976"/>
      <c r="AF9" s="976"/>
      <c r="AG9" s="976"/>
      <c r="AH9" s="976"/>
      <c r="AI9" s="976"/>
      <c r="AJ9" s="976"/>
      <c r="AK9" s="976"/>
      <c r="AL9" s="976"/>
      <c r="AM9" s="976"/>
      <c r="AN9" s="976"/>
      <c r="AO9" s="976"/>
      <c r="AP9" s="976"/>
      <c r="AQ9" s="976"/>
      <c r="AR9" s="976"/>
      <c r="AS9" s="976"/>
      <c r="AT9" s="976"/>
      <c r="AU9" s="976"/>
      <c r="AV9" s="976"/>
      <c r="AW9" s="976"/>
      <c r="AX9" s="976"/>
      <c r="BA9" s="500"/>
    </row>
    <row r="10" spans="1:95" s="327" customFormat="1" ht="15" customHeight="1">
      <c r="N10" s="499"/>
      <c r="O10" s="501" t="s">
        <v>687</v>
      </c>
      <c r="W10" s="502"/>
      <c r="X10" s="502"/>
      <c r="Y10" s="502"/>
      <c r="Z10" s="502"/>
      <c r="AA10" s="977"/>
      <c r="AB10" s="977"/>
      <c r="AC10" s="977"/>
      <c r="AD10" s="977"/>
      <c r="AE10" s="977"/>
      <c r="AF10" s="977"/>
      <c r="AG10" s="977"/>
      <c r="AH10" s="977"/>
      <c r="AI10" s="977"/>
      <c r="AJ10" s="977"/>
      <c r="AK10" s="977"/>
      <c r="AL10" s="977"/>
      <c r="AM10" s="977"/>
      <c r="AN10" s="977"/>
      <c r="AO10" s="977"/>
      <c r="AP10" s="977"/>
      <c r="AQ10" s="977"/>
      <c r="AR10" s="977"/>
      <c r="AS10" s="977"/>
      <c r="AT10" s="977"/>
      <c r="AU10" s="977"/>
      <c r="AV10" s="977"/>
      <c r="AW10" s="977"/>
      <c r="AX10" s="977"/>
      <c r="BA10" s="500"/>
    </row>
    <row r="11" spans="1:95" s="327" customFormat="1" ht="15" customHeight="1">
      <c r="N11" s="499"/>
      <c r="W11" s="502" t="s">
        <v>19</v>
      </c>
      <c r="X11" s="502"/>
      <c r="Y11" s="502"/>
      <c r="Z11" s="502"/>
      <c r="AA11" s="977"/>
      <c r="AB11" s="977"/>
      <c r="AC11" s="977"/>
      <c r="AD11" s="977"/>
      <c r="AE11" s="977"/>
      <c r="AF11" s="977"/>
      <c r="AG11" s="977"/>
      <c r="AH11" s="977"/>
      <c r="AI11" s="977"/>
      <c r="AJ11" s="977"/>
      <c r="AK11" s="977"/>
      <c r="AL11" s="977"/>
      <c r="AM11" s="977"/>
      <c r="AN11" s="977"/>
      <c r="AO11" s="977"/>
      <c r="AP11" s="977"/>
      <c r="AQ11" s="977"/>
      <c r="AR11" s="977"/>
      <c r="AS11" s="977"/>
      <c r="AT11" s="977"/>
      <c r="AU11" s="977"/>
      <c r="AV11" s="977"/>
      <c r="AW11" s="977"/>
      <c r="AX11" s="977"/>
      <c r="BA11" s="500"/>
    </row>
    <row r="12" spans="1:95" s="327" customFormat="1" ht="15" customHeight="1">
      <c r="N12" s="499"/>
      <c r="W12" s="327" t="s">
        <v>21</v>
      </c>
      <c r="AA12" s="976"/>
      <c r="AB12" s="976"/>
      <c r="AC12" s="976"/>
      <c r="AD12" s="976"/>
      <c r="AE12" s="976"/>
      <c r="AF12" s="976"/>
      <c r="AG12" s="976"/>
      <c r="AH12" s="976"/>
      <c r="AI12" s="976"/>
      <c r="AJ12" s="976"/>
      <c r="AK12" s="976"/>
      <c r="AL12" s="976"/>
      <c r="AM12" s="976"/>
      <c r="AN12" s="976"/>
      <c r="AO12" s="976"/>
      <c r="AP12" s="976"/>
      <c r="AQ12" s="976"/>
      <c r="AR12" s="976"/>
      <c r="AS12" s="976"/>
      <c r="AT12" s="976"/>
      <c r="AU12" s="976"/>
      <c r="AV12" s="976"/>
      <c r="AW12" s="976"/>
      <c r="AX12" s="976"/>
      <c r="BA12" s="500"/>
    </row>
    <row r="13" spans="1:95" s="327" customFormat="1" ht="4.5" customHeight="1">
      <c r="N13" s="503"/>
      <c r="O13" s="504"/>
      <c r="P13" s="504"/>
      <c r="Q13" s="504"/>
      <c r="R13" s="504"/>
      <c r="S13" s="504"/>
      <c r="T13" s="504"/>
      <c r="U13" s="504"/>
      <c r="V13" s="504"/>
      <c r="W13" s="504"/>
      <c r="X13" s="504"/>
      <c r="Y13" s="504"/>
      <c r="Z13" s="504"/>
      <c r="AA13" s="505"/>
      <c r="AB13" s="505"/>
      <c r="AC13" s="505"/>
      <c r="AD13" s="505"/>
      <c r="AE13" s="505"/>
      <c r="AF13" s="505"/>
      <c r="AG13" s="505"/>
      <c r="AH13" s="505"/>
      <c r="AI13" s="505"/>
      <c r="AJ13" s="505"/>
      <c r="AK13" s="505"/>
      <c r="AL13" s="505"/>
      <c r="AM13" s="505"/>
      <c r="AN13" s="505"/>
      <c r="AO13" s="505"/>
      <c r="AP13" s="505"/>
      <c r="AQ13" s="505"/>
      <c r="AR13" s="505"/>
      <c r="AS13" s="505"/>
      <c r="AT13" s="505"/>
      <c r="AU13" s="505"/>
      <c r="AV13" s="505"/>
      <c r="AW13" s="505"/>
      <c r="AX13" s="505"/>
      <c r="AY13" s="504"/>
      <c r="AZ13" s="504"/>
      <c r="BA13" s="506"/>
    </row>
    <row r="14" spans="1:95" s="327" customFormat="1" ht="9" customHeight="1"/>
    <row r="15" spans="1:95" s="327" customFormat="1" ht="9" customHeight="1"/>
    <row r="16" spans="1:95" s="327" customFormat="1">
      <c r="B16" s="966" t="s">
        <v>688</v>
      </c>
      <c r="C16" s="966"/>
      <c r="D16" s="966"/>
      <c r="E16" s="966"/>
      <c r="F16" s="966"/>
      <c r="G16" s="966"/>
      <c r="H16" s="966"/>
      <c r="I16" s="966"/>
      <c r="J16" s="966"/>
      <c r="K16" s="966"/>
      <c r="L16" s="966"/>
      <c r="M16" s="966"/>
      <c r="N16" s="966"/>
      <c r="O16" s="966"/>
      <c r="P16" s="966"/>
      <c r="Q16" s="966"/>
      <c r="R16" s="966"/>
      <c r="S16" s="966"/>
      <c r="T16" s="966"/>
      <c r="U16" s="966"/>
      <c r="V16" s="966"/>
      <c r="W16" s="966"/>
      <c r="X16" s="966"/>
      <c r="Y16" s="966"/>
      <c r="Z16" s="966"/>
      <c r="AA16" s="966"/>
      <c r="AB16" s="966"/>
      <c r="AC16" s="966"/>
      <c r="AD16" s="966"/>
      <c r="AE16" s="966"/>
      <c r="AF16" s="966"/>
      <c r="AG16" s="966"/>
      <c r="AH16" s="966"/>
      <c r="AI16" s="966"/>
      <c r="AJ16" s="966"/>
      <c r="AK16" s="966"/>
      <c r="AL16" s="966"/>
      <c r="AM16" s="966"/>
      <c r="AN16" s="966"/>
      <c r="AO16" s="966"/>
      <c r="AP16" s="966"/>
      <c r="AQ16" s="966"/>
      <c r="AR16" s="966"/>
      <c r="AS16" s="966"/>
      <c r="AT16" s="966"/>
      <c r="AU16" s="966"/>
      <c r="AV16" s="966"/>
      <c r="AW16" s="966"/>
      <c r="AX16" s="966"/>
      <c r="AY16" s="966"/>
      <c r="AZ16" s="966"/>
      <c r="BA16" s="966"/>
      <c r="BB16" s="966"/>
      <c r="BC16" s="966"/>
    </row>
    <row r="17" spans="1:95" s="327" customFormat="1" ht="9" customHeight="1"/>
    <row r="18" spans="1:95" s="327" customFormat="1" ht="9" customHeight="1"/>
    <row r="19" spans="1:95">
      <c r="B19" s="979" t="s">
        <v>769</v>
      </c>
      <c r="C19" s="979"/>
      <c r="D19" s="979"/>
      <c r="E19" s="979"/>
      <c r="F19" s="979"/>
      <c r="G19" s="979"/>
      <c r="H19" s="979"/>
      <c r="I19" s="979"/>
      <c r="J19" s="979"/>
      <c r="K19" s="979"/>
      <c r="L19" s="979"/>
      <c r="M19" s="979"/>
      <c r="N19" s="979"/>
      <c r="O19" s="979"/>
      <c r="P19" s="979"/>
      <c r="Q19" s="979"/>
      <c r="R19" s="979"/>
      <c r="S19" s="979"/>
      <c r="T19" s="979"/>
      <c r="U19" s="979"/>
      <c r="V19" s="979"/>
      <c r="W19" s="979"/>
      <c r="X19" s="979"/>
      <c r="Y19" s="979"/>
      <c r="Z19" s="979"/>
      <c r="AA19" s="979"/>
      <c r="AB19" s="979"/>
      <c r="AC19" s="979"/>
      <c r="AD19" s="979"/>
      <c r="AE19" s="979"/>
      <c r="AF19" s="979"/>
      <c r="AG19" s="979"/>
      <c r="AH19" s="979"/>
      <c r="AI19" s="979"/>
      <c r="AJ19" s="979"/>
      <c r="AK19" s="979"/>
      <c r="AL19" s="979"/>
      <c r="AM19" s="979"/>
      <c r="AN19" s="979"/>
      <c r="AO19" s="979"/>
      <c r="AP19" s="979"/>
      <c r="AQ19" s="979"/>
      <c r="AR19" s="979"/>
      <c r="AS19" s="979"/>
      <c r="AT19" s="979"/>
      <c r="AU19" s="979"/>
      <c r="AV19" s="979"/>
      <c r="AW19" s="979"/>
      <c r="AX19" s="979"/>
      <c r="AY19" s="979"/>
      <c r="AZ19" s="979"/>
      <c r="BA19" s="979"/>
      <c r="BB19" s="979"/>
      <c r="BC19" s="979"/>
    </row>
    <row r="20" spans="1:95">
      <c r="B20" s="979"/>
      <c r="C20" s="979"/>
      <c r="D20" s="979"/>
      <c r="E20" s="979"/>
      <c r="F20" s="979"/>
      <c r="G20" s="979"/>
      <c r="H20" s="979"/>
      <c r="I20" s="979"/>
      <c r="J20" s="979"/>
      <c r="K20" s="979"/>
      <c r="L20" s="979"/>
      <c r="M20" s="979"/>
      <c r="N20" s="979"/>
      <c r="O20" s="979"/>
      <c r="P20" s="979"/>
      <c r="Q20" s="979"/>
      <c r="R20" s="979"/>
      <c r="S20" s="979"/>
      <c r="T20" s="979"/>
      <c r="U20" s="979"/>
      <c r="V20" s="979"/>
      <c r="W20" s="979"/>
      <c r="X20" s="979"/>
      <c r="Y20" s="979"/>
      <c r="Z20" s="979"/>
      <c r="AA20" s="979"/>
      <c r="AB20" s="979"/>
      <c r="AC20" s="979"/>
      <c r="AD20" s="979"/>
      <c r="AE20" s="979"/>
      <c r="AF20" s="979"/>
      <c r="AG20" s="979"/>
      <c r="AH20" s="979"/>
      <c r="AI20" s="979"/>
      <c r="AJ20" s="979"/>
      <c r="AK20" s="979"/>
      <c r="AL20" s="979"/>
      <c r="AM20" s="979"/>
      <c r="AN20" s="979"/>
      <c r="AO20" s="979"/>
      <c r="AP20" s="979"/>
      <c r="AQ20" s="979"/>
      <c r="AR20" s="979"/>
      <c r="AS20" s="979"/>
      <c r="AT20" s="979"/>
      <c r="AU20" s="979"/>
      <c r="AV20" s="979"/>
      <c r="AW20" s="979"/>
      <c r="AX20" s="979"/>
      <c r="AY20" s="979"/>
      <c r="AZ20" s="979"/>
      <c r="BA20" s="979"/>
      <c r="BB20" s="979"/>
      <c r="BC20" s="979"/>
    </row>
    <row r="21" spans="1:95" s="212" customFormat="1" ht="8.25" customHeight="1">
      <c r="A21" s="507"/>
      <c r="B21" s="508"/>
      <c r="C21" s="508"/>
      <c r="D21" s="508"/>
      <c r="E21" s="508"/>
      <c r="F21" s="508"/>
      <c r="G21" s="508"/>
      <c r="H21" s="508"/>
      <c r="I21" s="508"/>
      <c r="J21" s="508"/>
      <c r="K21" s="508"/>
      <c r="L21" s="508"/>
      <c r="M21" s="508"/>
      <c r="N21" s="508"/>
      <c r="O21" s="508"/>
      <c r="P21" s="508"/>
      <c r="Q21" s="508"/>
      <c r="R21" s="508"/>
      <c r="S21" s="508"/>
      <c r="T21" s="508"/>
      <c r="U21" s="508"/>
      <c r="V21" s="508"/>
      <c r="W21" s="508"/>
      <c r="X21" s="508"/>
      <c r="Y21" s="508"/>
      <c r="Z21" s="508"/>
      <c r="AA21" s="508"/>
      <c r="AB21" s="508"/>
      <c r="AC21" s="508"/>
      <c r="AD21" s="508"/>
      <c r="AE21" s="508"/>
      <c r="AF21" s="508"/>
      <c r="AG21" s="508"/>
      <c r="AH21" s="508"/>
      <c r="AI21" s="508"/>
      <c r="AJ21" s="508"/>
      <c r="AK21" s="508"/>
      <c r="AL21" s="508"/>
      <c r="AM21" s="508"/>
      <c r="AN21" s="508"/>
      <c r="AO21" s="508"/>
      <c r="AP21" s="508"/>
      <c r="AQ21" s="508"/>
      <c r="AR21" s="508"/>
      <c r="AS21" s="508"/>
      <c r="AT21" s="508"/>
      <c r="AU21" s="508"/>
      <c r="AV21" s="508"/>
      <c r="AW21" s="508"/>
      <c r="AX21" s="508"/>
      <c r="AY21" s="508"/>
      <c r="AZ21" s="508"/>
      <c r="BA21" s="508"/>
      <c r="BB21" s="508"/>
      <c r="BC21" s="508"/>
      <c r="BD21" s="508"/>
      <c r="BE21" s="508"/>
      <c r="BF21" s="508"/>
      <c r="BG21" s="508"/>
      <c r="BH21" s="508"/>
      <c r="BI21" s="508"/>
      <c r="BJ21" s="508"/>
      <c r="BK21" s="508"/>
      <c r="BL21" s="508"/>
      <c r="BM21" s="508"/>
      <c r="BN21" s="508"/>
      <c r="BO21" s="508"/>
      <c r="BP21" s="508"/>
      <c r="BQ21" s="508"/>
      <c r="BR21" s="508"/>
      <c r="BS21" s="508"/>
      <c r="BT21" s="508"/>
      <c r="BU21" s="508"/>
      <c r="BV21" s="508"/>
      <c r="BW21" s="508"/>
      <c r="BX21" s="508"/>
      <c r="BY21" s="508"/>
      <c r="BZ21" s="508"/>
      <c r="CA21" s="508"/>
      <c r="CB21" s="508"/>
      <c r="CC21" s="508"/>
      <c r="CD21" s="508"/>
      <c r="CE21" s="508"/>
      <c r="CF21" s="508"/>
      <c r="CG21" s="508"/>
      <c r="CH21" s="508"/>
      <c r="CI21" s="508"/>
      <c r="CJ21" s="508"/>
      <c r="CK21" s="508"/>
      <c r="CL21" s="508"/>
      <c r="CM21" s="508"/>
      <c r="CN21" s="508"/>
      <c r="CO21" s="508"/>
      <c r="CP21" s="508"/>
      <c r="CQ21" s="508"/>
    </row>
    <row r="22" spans="1:95" s="212" customFormat="1" ht="8.25" customHeight="1"/>
    <row r="23" spans="1:95" s="212" customFormat="1" ht="12">
      <c r="B23" s="202" t="s">
        <v>27</v>
      </c>
      <c r="C23" s="202"/>
      <c r="D23" s="202"/>
      <c r="E23" s="202"/>
      <c r="F23" s="202"/>
      <c r="G23" s="202"/>
      <c r="H23" s="202"/>
      <c r="I23" s="202"/>
      <c r="J23" s="202"/>
      <c r="K23" s="202"/>
      <c r="L23" s="202"/>
      <c r="M23" s="202"/>
      <c r="N23" s="202"/>
      <c r="O23" s="202"/>
      <c r="P23" s="202"/>
      <c r="Q23" s="202"/>
      <c r="R23" s="202"/>
      <c r="S23" s="202"/>
      <c r="T23" s="202"/>
      <c r="U23" s="202"/>
      <c r="V23" s="202"/>
      <c r="W23" s="202"/>
      <c r="X23" s="202"/>
      <c r="Y23" s="202"/>
      <c r="Z23" s="202"/>
      <c r="AA23" s="202"/>
      <c r="AB23" s="202"/>
      <c r="AC23" s="202"/>
      <c r="AD23" s="202"/>
      <c r="AE23" s="202"/>
      <c r="AF23" s="202"/>
      <c r="AG23" s="202"/>
      <c r="AH23" s="202"/>
      <c r="AI23" s="202"/>
      <c r="AJ23" s="202"/>
      <c r="AK23" s="202"/>
      <c r="AL23" s="202"/>
      <c r="AM23" s="202"/>
      <c r="AN23" s="202"/>
      <c r="AO23" s="202"/>
      <c r="AP23" s="202"/>
      <c r="AQ23" s="202"/>
      <c r="AR23" s="202"/>
      <c r="AS23" s="202"/>
      <c r="AT23" s="202"/>
      <c r="AU23" s="202"/>
      <c r="AV23" s="202"/>
      <c r="AW23" s="202"/>
      <c r="AX23" s="202"/>
      <c r="AY23" s="202"/>
      <c r="AZ23" s="202"/>
      <c r="BA23" s="202"/>
      <c r="BB23" s="202"/>
    </row>
    <row r="24" spans="1:95" s="212" customFormat="1" ht="12">
      <c r="B24" s="509" t="s">
        <v>28</v>
      </c>
      <c r="C24" s="509"/>
      <c r="D24" s="509"/>
      <c r="E24" s="980" t="s">
        <v>689</v>
      </c>
      <c r="F24" s="980"/>
      <c r="G24" s="980"/>
      <c r="H24" s="980"/>
      <c r="I24" s="980"/>
      <c r="J24" s="980"/>
      <c r="K24" s="980"/>
      <c r="L24" s="980"/>
      <c r="M24" s="980"/>
      <c r="N24" s="980"/>
      <c r="O24" s="980"/>
      <c r="P24" s="980"/>
      <c r="Q24" s="980"/>
      <c r="R24" s="980"/>
      <c r="S24" s="980"/>
      <c r="T24" s="980"/>
      <c r="U24" s="980"/>
      <c r="V24" s="980"/>
      <c r="W24" s="980"/>
      <c r="X24" s="980"/>
      <c r="Y24" s="980"/>
      <c r="Z24" s="980"/>
      <c r="AA24" s="980"/>
      <c r="AB24" s="980"/>
      <c r="AC24" s="980"/>
      <c r="AD24" s="980"/>
      <c r="AE24" s="980"/>
      <c r="AF24" s="980"/>
      <c r="AG24" s="980"/>
      <c r="AH24" s="980"/>
      <c r="AI24" s="980"/>
      <c r="AJ24" s="980"/>
      <c r="AK24" s="980"/>
      <c r="AL24" s="980"/>
      <c r="AM24" s="980"/>
      <c r="AN24" s="980"/>
      <c r="AO24" s="980"/>
      <c r="AP24" s="980"/>
      <c r="AQ24" s="980"/>
      <c r="AR24" s="980"/>
      <c r="AS24" s="980"/>
      <c r="AT24" s="980"/>
      <c r="AU24" s="980"/>
      <c r="AV24" s="980"/>
      <c r="AW24" s="980"/>
      <c r="AX24" s="980"/>
      <c r="AY24" s="980"/>
      <c r="AZ24" s="980"/>
      <c r="BA24" s="980"/>
      <c r="BB24" s="980"/>
      <c r="BC24" s="980"/>
    </row>
    <row r="25" spans="1:95" s="212" customFormat="1" ht="12">
      <c r="E25" s="510" t="s">
        <v>30</v>
      </c>
      <c r="F25" s="980" t="s">
        <v>690</v>
      </c>
      <c r="G25" s="980"/>
      <c r="H25" s="980"/>
      <c r="I25" s="980"/>
      <c r="J25" s="980"/>
      <c r="K25" s="980"/>
      <c r="L25" s="980"/>
      <c r="M25" s="980"/>
      <c r="N25" s="980"/>
      <c r="O25" s="980"/>
      <c r="P25" s="980"/>
      <c r="Q25" s="980"/>
      <c r="R25" s="980"/>
      <c r="S25" s="980"/>
      <c r="T25" s="980"/>
      <c r="U25" s="980"/>
      <c r="V25" s="980"/>
      <c r="W25" s="980"/>
      <c r="X25" s="980"/>
      <c r="Y25" s="980"/>
      <c r="Z25" s="980"/>
      <c r="AA25" s="980"/>
      <c r="AB25" s="980"/>
      <c r="AC25" s="980"/>
      <c r="AD25" s="980"/>
      <c r="AE25" s="980"/>
      <c r="AF25" s="980"/>
      <c r="AG25" s="980"/>
      <c r="AH25" s="980"/>
      <c r="AI25" s="980"/>
      <c r="AJ25" s="980"/>
      <c r="AK25" s="980"/>
      <c r="AL25" s="980"/>
      <c r="AM25" s="980"/>
      <c r="AN25" s="980"/>
      <c r="AO25" s="980"/>
      <c r="AP25" s="980"/>
      <c r="AQ25" s="980"/>
      <c r="AR25" s="980"/>
      <c r="AS25" s="980"/>
      <c r="AT25" s="980"/>
      <c r="AU25" s="980"/>
      <c r="AV25" s="980"/>
      <c r="AW25" s="980"/>
      <c r="AX25" s="980"/>
      <c r="AY25" s="980"/>
      <c r="AZ25" s="980"/>
      <c r="BA25" s="980"/>
      <c r="BB25" s="980"/>
      <c r="BC25" s="980"/>
    </row>
    <row r="26" spans="1:95" s="212" customFormat="1" ht="12">
      <c r="E26" s="202"/>
      <c r="F26" s="980"/>
      <c r="G26" s="980"/>
      <c r="H26" s="980"/>
      <c r="I26" s="980"/>
      <c r="J26" s="980"/>
      <c r="K26" s="980"/>
      <c r="L26" s="980"/>
      <c r="M26" s="980"/>
      <c r="N26" s="980"/>
      <c r="O26" s="980"/>
      <c r="P26" s="980"/>
      <c r="Q26" s="980"/>
      <c r="R26" s="980"/>
      <c r="S26" s="980"/>
      <c r="T26" s="980"/>
      <c r="U26" s="980"/>
      <c r="V26" s="980"/>
      <c r="W26" s="980"/>
      <c r="X26" s="980"/>
      <c r="Y26" s="980"/>
      <c r="Z26" s="980"/>
      <c r="AA26" s="980"/>
      <c r="AB26" s="980"/>
      <c r="AC26" s="980"/>
      <c r="AD26" s="980"/>
      <c r="AE26" s="980"/>
      <c r="AF26" s="980"/>
      <c r="AG26" s="980"/>
      <c r="AH26" s="980"/>
      <c r="AI26" s="980"/>
      <c r="AJ26" s="980"/>
      <c r="AK26" s="980"/>
      <c r="AL26" s="980"/>
      <c r="AM26" s="980"/>
      <c r="AN26" s="980"/>
      <c r="AO26" s="980"/>
      <c r="AP26" s="980"/>
      <c r="AQ26" s="980"/>
      <c r="AR26" s="980"/>
      <c r="AS26" s="980"/>
      <c r="AT26" s="980"/>
      <c r="AU26" s="980"/>
      <c r="AV26" s="980"/>
      <c r="AW26" s="980"/>
      <c r="AX26" s="980"/>
      <c r="AY26" s="980"/>
      <c r="AZ26" s="980"/>
      <c r="BA26" s="980"/>
      <c r="BB26" s="980"/>
      <c r="BC26" s="980"/>
    </row>
    <row r="27" spans="1:95" s="212" customFormat="1" ht="12">
      <c r="E27" s="510" t="s">
        <v>31</v>
      </c>
      <c r="F27" s="980" t="s">
        <v>602</v>
      </c>
      <c r="G27" s="980"/>
      <c r="H27" s="980"/>
      <c r="I27" s="980"/>
      <c r="J27" s="980"/>
      <c r="K27" s="980"/>
      <c r="L27" s="980"/>
      <c r="M27" s="980"/>
      <c r="N27" s="980"/>
      <c r="O27" s="980"/>
      <c r="P27" s="980"/>
      <c r="Q27" s="980"/>
      <c r="R27" s="980"/>
      <c r="S27" s="980"/>
      <c r="T27" s="980"/>
      <c r="U27" s="980"/>
      <c r="V27" s="980"/>
      <c r="W27" s="980"/>
      <c r="X27" s="980"/>
      <c r="Y27" s="980"/>
      <c r="Z27" s="980"/>
      <c r="AA27" s="980"/>
      <c r="AB27" s="980"/>
      <c r="AC27" s="980"/>
      <c r="AD27" s="980"/>
      <c r="AE27" s="980"/>
      <c r="AF27" s="980"/>
      <c r="AG27" s="980"/>
      <c r="AH27" s="980"/>
      <c r="AI27" s="980"/>
      <c r="AJ27" s="980"/>
      <c r="AK27" s="980"/>
      <c r="AL27" s="980"/>
      <c r="AM27" s="980"/>
      <c r="AN27" s="980"/>
      <c r="AO27" s="980"/>
      <c r="AP27" s="980"/>
      <c r="AQ27" s="980"/>
      <c r="AR27" s="980"/>
      <c r="AS27" s="980"/>
      <c r="AT27" s="980"/>
      <c r="AU27" s="980"/>
      <c r="AV27" s="980"/>
      <c r="AW27" s="980"/>
      <c r="AX27" s="980"/>
      <c r="AY27" s="980"/>
      <c r="AZ27" s="980"/>
      <c r="BA27" s="980"/>
      <c r="BB27" s="980"/>
      <c r="BC27" s="980"/>
    </row>
    <row r="28" spans="1:95" s="212" customFormat="1" ht="12">
      <c r="E28" s="202"/>
      <c r="F28" s="980"/>
      <c r="G28" s="980"/>
      <c r="H28" s="980"/>
      <c r="I28" s="980"/>
      <c r="J28" s="980"/>
      <c r="K28" s="980"/>
      <c r="L28" s="980"/>
      <c r="M28" s="980"/>
      <c r="N28" s="980"/>
      <c r="O28" s="980"/>
      <c r="P28" s="980"/>
      <c r="Q28" s="980"/>
      <c r="R28" s="980"/>
      <c r="S28" s="980"/>
      <c r="T28" s="980"/>
      <c r="U28" s="980"/>
      <c r="V28" s="980"/>
      <c r="W28" s="980"/>
      <c r="X28" s="980"/>
      <c r="Y28" s="980"/>
      <c r="Z28" s="980"/>
      <c r="AA28" s="980"/>
      <c r="AB28" s="980"/>
      <c r="AC28" s="980"/>
      <c r="AD28" s="980"/>
      <c r="AE28" s="980"/>
      <c r="AF28" s="980"/>
      <c r="AG28" s="980"/>
      <c r="AH28" s="980"/>
      <c r="AI28" s="980"/>
      <c r="AJ28" s="980"/>
      <c r="AK28" s="980"/>
      <c r="AL28" s="980"/>
      <c r="AM28" s="980"/>
      <c r="AN28" s="980"/>
      <c r="AO28" s="980"/>
      <c r="AP28" s="980"/>
      <c r="AQ28" s="980"/>
      <c r="AR28" s="980"/>
      <c r="AS28" s="980"/>
      <c r="AT28" s="980"/>
      <c r="AU28" s="980"/>
      <c r="AV28" s="980"/>
      <c r="AW28" s="980"/>
      <c r="AX28" s="980"/>
      <c r="AY28" s="980"/>
      <c r="AZ28" s="980"/>
      <c r="BA28" s="980"/>
      <c r="BB28" s="980"/>
      <c r="BC28" s="980"/>
    </row>
    <row r="29" spans="1:95" s="212" customFormat="1" ht="12">
      <c r="E29" s="510" t="s">
        <v>32</v>
      </c>
      <c r="F29" s="980" t="s">
        <v>691</v>
      </c>
      <c r="G29" s="980"/>
      <c r="H29" s="980"/>
      <c r="I29" s="980"/>
      <c r="J29" s="980"/>
      <c r="K29" s="980"/>
      <c r="L29" s="980"/>
      <c r="M29" s="980"/>
      <c r="N29" s="980"/>
      <c r="O29" s="980"/>
      <c r="P29" s="980"/>
      <c r="Q29" s="980"/>
      <c r="R29" s="980"/>
      <c r="S29" s="980"/>
      <c r="T29" s="980"/>
      <c r="U29" s="980"/>
      <c r="V29" s="980"/>
      <c r="W29" s="980"/>
      <c r="X29" s="980"/>
      <c r="Y29" s="980"/>
      <c r="Z29" s="980"/>
      <c r="AA29" s="980"/>
      <c r="AB29" s="980"/>
      <c r="AC29" s="980"/>
      <c r="AD29" s="980"/>
      <c r="AE29" s="980"/>
      <c r="AF29" s="980"/>
      <c r="AG29" s="980"/>
      <c r="AH29" s="980"/>
      <c r="AI29" s="980"/>
      <c r="AJ29" s="980"/>
      <c r="AK29" s="980"/>
      <c r="AL29" s="980"/>
      <c r="AM29" s="980"/>
      <c r="AN29" s="980"/>
      <c r="AO29" s="980"/>
      <c r="AP29" s="980"/>
      <c r="AQ29" s="980"/>
      <c r="AR29" s="980"/>
      <c r="AS29" s="980"/>
      <c r="AT29" s="980"/>
      <c r="AU29" s="980"/>
      <c r="AV29" s="980"/>
      <c r="AW29" s="980"/>
      <c r="AX29" s="980"/>
      <c r="AY29" s="980"/>
      <c r="AZ29" s="980"/>
      <c r="BA29" s="980"/>
      <c r="BB29" s="980"/>
      <c r="BC29" s="980"/>
    </row>
    <row r="30" spans="1:95" s="212" customFormat="1" ht="12">
      <c r="E30" s="510"/>
      <c r="F30" s="980"/>
      <c r="G30" s="980"/>
      <c r="H30" s="980"/>
      <c r="I30" s="980"/>
      <c r="J30" s="980"/>
      <c r="K30" s="980"/>
      <c r="L30" s="980"/>
      <c r="M30" s="980"/>
      <c r="N30" s="980"/>
      <c r="O30" s="980"/>
      <c r="P30" s="980"/>
      <c r="Q30" s="980"/>
      <c r="R30" s="980"/>
      <c r="S30" s="980"/>
      <c r="T30" s="980"/>
      <c r="U30" s="980"/>
      <c r="V30" s="980"/>
      <c r="W30" s="980"/>
      <c r="X30" s="980"/>
      <c r="Y30" s="980"/>
      <c r="Z30" s="980"/>
      <c r="AA30" s="980"/>
      <c r="AB30" s="980"/>
      <c r="AC30" s="980"/>
      <c r="AD30" s="980"/>
      <c r="AE30" s="980"/>
      <c r="AF30" s="980"/>
      <c r="AG30" s="980"/>
      <c r="AH30" s="980"/>
      <c r="AI30" s="980"/>
      <c r="AJ30" s="980"/>
      <c r="AK30" s="980"/>
      <c r="AL30" s="980"/>
      <c r="AM30" s="980"/>
      <c r="AN30" s="980"/>
      <c r="AO30" s="980"/>
      <c r="AP30" s="980"/>
      <c r="AQ30" s="980"/>
      <c r="AR30" s="980"/>
      <c r="AS30" s="980"/>
      <c r="AT30" s="980"/>
      <c r="AU30" s="980"/>
      <c r="AV30" s="980"/>
      <c r="AW30" s="980"/>
      <c r="AX30" s="980"/>
      <c r="AY30" s="980"/>
      <c r="AZ30" s="980"/>
      <c r="BA30" s="980"/>
      <c r="BB30" s="980"/>
      <c r="BC30" s="980"/>
    </row>
    <row r="31" spans="1:95" s="212" customFormat="1" ht="12">
      <c r="E31" s="510"/>
      <c r="F31" s="980"/>
      <c r="G31" s="980"/>
      <c r="H31" s="980"/>
      <c r="I31" s="980"/>
      <c r="J31" s="980"/>
      <c r="K31" s="980"/>
      <c r="L31" s="980"/>
      <c r="M31" s="980"/>
      <c r="N31" s="980"/>
      <c r="O31" s="980"/>
      <c r="P31" s="980"/>
      <c r="Q31" s="980"/>
      <c r="R31" s="980"/>
      <c r="S31" s="980"/>
      <c r="T31" s="980"/>
      <c r="U31" s="980"/>
      <c r="V31" s="980"/>
      <c r="W31" s="980"/>
      <c r="X31" s="980"/>
      <c r="Y31" s="980"/>
      <c r="Z31" s="980"/>
      <c r="AA31" s="980"/>
      <c r="AB31" s="980"/>
      <c r="AC31" s="980"/>
      <c r="AD31" s="980"/>
      <c r="AE31" s="980"/>
      <c r="AF31" s="980"/>
      <c r="AG31" s="980"/>
      <c r="AH31" s="980"/>
      <c r="AI31" s="980"/>
      <c r="AJ31" s="980"/>
      <c r="AK31" s="980"/>
      <c r="AL31" s="980"/>
      <c r="AM31" s="980"/>
      <c r="AN31" s="980"/>
      <c r="AO31" s="980"/>
      <c r="AP31" s="980"/>
      <c r="AQ31" s="980"/>
      <c r="AR31" s="980"/>
      <c r="AS31" s="980"/>
      <c r="AT31" s="980"/>
      <c r="AU31" s="980"/>
      <c r="AV31" s="980"/>
      <c r="AW31" s="980"/>
      <c r="AX31" s="980"/>
      <c r="AY31" s="980"/>
      <c r="AZ31" s="980"/>
      <c r="BA31" s="980"/>
      <c r="BB31" s="980"/>
      <c r="BC31" s="980"/>
    </row>
    <row r="32" spans="1:95" s="212" customFormat="1" ht="12">
      <c r="E32" s="202"/>
      <c r="F32" s="980"/>
      <c r="G32" s="980"/>
      <c r="H32" s="980"/>
      <c r="I32" s="980"/>
      <c r="J32" s="980"/>
      <c r="K32" s="980"/>
      <c r="L32" s="980"/>
      <c r="M32" s="980"/>
      <c r="N32" s="980"/>
      <c r="O32" s="980"/>
      <c r="P32" s="980"/>
      <c r="Q32" s="980"/>
      <c r="R32" s="980"/>
      <c r="S32" s="980"/>
      <c r="T32" s="980"/>
      <c r="U32" s="980"/>
      <c r="V32" s="980"/>
      <c r="W32" s="980"/>
      <c r="X32" s="980"/>
      <c r="Y32" s="980"/>
      <c r="Z32" s="980"/>
      <c r="AA32" s="980"/>
      <c r="AB32" s="980"/>
      <c r="AC32" s="980"/>
      <c r="AD32" s="980"/>
      <c r="AE32" s="980"/>
      <c r="AF32" s="980"/>
      <c r="AG32" s="980"/>
      <c r="AH32" s="980"/>
      <c r="AI32" s="980"/>
      <c r="AJ32" s="980"/>
      <c r="AK32" s="980"/>
      <c r="AL32" s="980"/>
      <c r="AM32" s="980"/>
      <c r="AN32" s="980"/>
      <c r="AO32" s="980"/>
      <c r="AP32" s="980"/>
      <c r="AQ32" s="980"/>
      <c r="AR32" s="980"/>
      <c r="AS32" s="980"/>
      <c r="AT32" s="980"/>
      <c r="AU32" s="980"/>
      <c r="AV32" s="980"/>
      <c r="AW32" s="980"/>
      <c r="AX32" s="980"/>
      <c r="AY32" s="980"/>
      <c r="AZ32" s="980"/>
      <c r="BA32" s="980"/>
      <c r="BB32" s="980"/>
      <c r="BC32" s="980"/>
    </row>
    <row r="33" spans="2:55" s="212" customFormat="1" ht="12">
      <c r="E33" s="202"/>
      <c r="F33" s="980"/>
      <c r="G33" s="980"/>
      <c r="H33" s="980"/>
      <c r="I33" s="980"/>
      <c r="J33" s="980"/>
      <c r="K33" s="980"/>
      <c r="L33" s="980"/>
      <c r="M33" s="980"/>
      <c r="N33" s="980"/>
      <c r="O33" s="980"/>
      <c r="P33" s="980"/>
      <c r="Q33" s="980"/>
      <c r="R33" s="980"/>
      <c r="S33" s="980"/>
      <c r="T33" s="980"/>
      <c r="U33" s="980"/>
      <c r="V33" s="980"/>
      <c r="W33" s="980"/>
      <c r="X33" s="980"/>
      <c r="Y33" s="980"/>
      <c r="Z33" s="980"/>
      <c r="AA33" s="980"/>
      <c r="AB33" s="980"/>
      <c r="AC33" s="980"/>
      <c r="AD33" s="980"/>
      <c r="AE33" s="980"/>
      <c r="AF33" s="980"/>
      <c r="AG33" s="980"/>
      <c r="AH33" s="980"/>
      <c r="AI33" s="980"/>
      <c r="AJ33" s="980"/>
      <c r="AK33" s="980"/>
      <c r="AL33" s="980"/>
      <c r="AM33" s="980"/>
      <c r="AN33" s="980"/>
      <c r="AO33" s="980"/>
      <c r="AP33" s="980"/>
      <c r="AQ33" s="980"/>
      <c r="AR33" s="980"/>
      <c r="AS33" s="980"/>
      <c r="AT33" s="980"/>
      <c r="AU33" s="980"/>
      <c r="AV33" s="980"/>
      <c r="AW33" s="980"/>
      <c r="AX33" s="980"/>
      <c r="AY33" s="980"/>
      <c r="AZ33" s="980"/>
      <c r="BA33" s="980"/>
      <c r="BB33" s="980"/>
      <c r="BC33" s="980"/>
    </row>
    <row r="34" spans="2:55" s="212" customFormat="1" ht="12">
      <c r="E34" s="202"/>
      <c r="F34" s="980"/>
      <c r="G34" s="980"/>
      <c r="H34" s="980"/>
      <c r="I34" s="980"/>
      <c r="J34" s="980"/>
      <c r="K34" s="980"/>
      <c r="L34" s="980"/>
      <c r="M34" s="980"/>
      <c r="N34" s="980"/>
      <c r="O34" s="980"/>
      <c r="P34" s="980"/>
      <c r="Q34" s="980"/>
      <c r="R34" s="980"/>
      <c r="S34" s="980"/>
      <c r="T34" s="980"/>
      <c r="U34" s="980"/>
      <c r="V34" s="980"/>
      <c r="W34" s="980"/>
      <c r="X34" s="980"/>
      <c r="Y34" s="980"/>
      <c r="Z34" s="980"/>
      <c r="AA34" s="980"/>
      <c r="AB34" s="980"/>
      <c r="AC34" s="980"/>
      <c r="AD34" s="980"/>
      <c r="AE34" s="980"/>
      <c r="AF34" s="980"/>
      <c r="AG34" s="980"/>
      <c r="AH34" s="980"/>
      <c r="AI34" s="980"/>
      <c r="AJ34" s="980"/>
      <c r="AK34" s="980"/>
      <c r="AL34" s="980"/>
      <c r="AM34" s="980"/>
      <c r="AN34" s="980"/>
      <c r="AO34" s="980"/>
      <c r="AP34" s="980"/>
      <c r="AQ34" s="980"/>
      <c r="AR34" s="980"/>
      <c r="AS34" s="980"/>
      <c r="AT34" s="980"/>
      <c r="AU34" s="980"/>
      <c r="AV34" s="980"/>
      <c r="AW34" s="980"/>
      <c r="AX34" s="980"/>
      <c r="AY34" s="980"/>
      <c r="AZ34" s="980"/>
      <c r="BA34" s="980"/>
      <c r="BB34" s="980"/>
      <c r="BC34" s="980"/>
    </row>
    <row r="35" spans="2:55" s="212" customFormat="1" ht="12">
      <c r="E35" s="510" t="s">
        <v>54</v>
      </c>
      <c r="F35" s="980" t="s">
        <v>445</v>
      </c>
      <c r="G35" s="980"/>
      <c r="H35" s="980"/>
      <c r="I35" s="980"/>
      <c r="J35" s="980"/>
      <c r="K35" s="980"/>
      <c r="L35" s="980"/>
      <c r="M35" s="980"/>
      <c r="N35" s="980"/>
      <c r="O35" s="980"/>
      <c r="P35" s="980"/>
      <c r="Q35" s="980"/>
      <c r="R35" s="980"/>
      <c r="S35" s="980"/>
      <c r="T35" s="980"/>
      <c r="U35" s="980"/>
      <c r="V35" s="980"/>
      <c r="W35" s="980"/>
      <c r="X35" s="980"/>
      <c r="Y35" s="980"/>
      <c r="Z35" s="980"/>
      <c r="AA35" s="980"/>
      <c r="AB35" s="980"/>
      <c r="AC35" s="980"/>
      <c r="AD35" s="980"/>
      <c r="AE35" s="980"/>
      <c r="AF35" s="980"/>
      <c r="AG35" s="980"/>
      <c r="AH35" s="980"/>
      <c r="AI35" s="980"/>
      <c r="AJ35" s="980"/>
      <c r="AK35" s="980"/>
      <c r="AL35" s="980"/>
      <c r="AM35" s="980"/>
      <c r="AN35" s="980"/>
      <c r="AO35" s="980"/>
      <c r="AP35" s="980"/>
      <c r="AQ35" s="980"/>
      <c r="AR35" s="980"/>
      <c r="AS35" s="980"/>
      <c r="AT35" s="980"/>
      <c r="AU35" s="980"/>
      <c r="AV35" s="980"/>
      <c r="AW35" s="980"/>
      <c r="AX35" s="980"/>
      <c r="AY35" s="980"/>
      <c r="AZ35" s="980"/>
      <c r="BA35" s="980"/>
      <c r="BB35" s="980"/>
      <c r="BC35" s="980"/>
    </row>
    <row r="36" spans="2:55" s="212" customFormat="1" ht="12">
      <c r="E36" s="510"/>
      <c r="F36" s="980"/>
      <c r="G36" s="980"/>
      <c r="H36" s="980"/>
      <c r="I36" s="980"/>
      <c r="J36" s="980"/>
      <c r="K36" s="980"/>
      <c r="L36" s="980"/>
      <c r="M36" s="980"/>
      <c r="N36" s="980"/>
      <c r="O36" s="980"/>
      <c r="P36" s="980"/>
      <c r="Q36" s="980"/>
      <c r="R36" s="980"/>
      <c r="S36" s="980"/>
      <c r="T36" s="980"/>
      <c r="U36" s="980"/>
      <c r="V36" s="980"/>
      <c r="W36" s="980"/>
      <c r="X36" s="980"/>
      <c r="Y36" s="980"/>
      <c r="Z36" s="980"/>
      <c r="AA36" s="980"/>
      <c r="AB36" s="980"/>
      <c r="AC36" s="980"/>
      <c r="AD36" s="980"/>
      <c r="AE36" s="980"/>
      <c r="AF36" s="980"/>
      <c r="AG36" s="980"/>
      <c r="AH36" s="980"/>
      <c r="AI36" s="980"/>
      <c r="AJ36" s="980"/>
      <c r="AK36" s="980"/>
      <c r="AL36" s="980"/>
      <c r="AM36" s="980"/>
      <c r="AN36" s="980"/>
      <c r="AO36" s="980"/>
      <c r="AP36" s="980"/>
      <c r="AQ36" s="980"/>
      <c r="AR36" s="980"/>
      <c r="AS36" s="980"/>
      <c r="AT36" s="980"/>
      <c r="AU36" s="980"/>
      <c r="AV36" s="980"/>
      <c r="AW36" s="980"/>
      <c r="AX36" s="980"/>
      <c r="AY36" s="980"/>
      <c r="AZ36" s="980"/>
      <c r="BA36" s="980"/>
      <c r="BB36" s="980"/>
      <c r="BC36" s="980"/>
    </row>
    <row r="37" spans="2:55" s="212" customFormat="1" ht="12">
      <c r="E37" s="510"/>
      <c r="F37" s="980"/>
      <c r="G37" s="980"/>
      <c r="H37" s="980"/>
      <c r="I37" s="980"/>
      <c r="J37" s="980"/>
      <c r="K37" s="980"/>
      <c r="L37" s="980"/>
      <c r="M37" s="980"/>
      <c r="N37" s="980"/>
      <c r="O37" s="980"/>
      <c r="P37" s="980"/>
      <c r="Q37" s="980"/>
      <c r="R37" s="980"/>
      <c r="S37" s="980"/>
      <c r="T37" s="980"/>
      <c r="U37" s="980"/>
      <c r="V37" s="980"/>
      <c r="W37" s="980"/>
      <c r="X37" s="980"/>
      <c r="Y37" s="980"/>
      <c r="Z37" s="980"/>
      <c r="AA37" s="980"/>
      <c r="AB37" s="980"/>
      <c r="AC37" s="980"/>
      <c r="AD37" s="980"/>
      <c r="AE37" s="980"/>
      <c r="AF37" s="980"/>
      <c r="AG37" s="980"/>
      <c r="AH37" s="980"/>
      <c r="AI37" s="980"/>
      <c r="AJ37" s="980"/>
      <c r="AK37" s="980"/>
      <c r="AL37" s="980"/>
      <c r="AM37" s="980"/>
      <c r="AN37" s="980"/>
      <c r="AO37" s="980"/>
      <c r="AP37" s="980"/>
      <c r="AQ37" s="980"/>
      <c r="AR37" s="980"/>
      <c r="AS37" s="980"/>
      <c r="AT37" s="980"/>
      <c r="AU37" s="980"/>
      <c r="AV37" s="980"/>
      <c r="AW37" s="980"/>
      <c r="AX37" s="980"/>
      <c r="AY37" s="980"/>
      <c r="AZ37" s="980"/>
      <c r="BA37" s="980"/>
      <c r="BB37" s="980"/>
      <c r="BC37" s="980"/>
    </row>
    <row r="38" spans="2:55" s="212" customFormat="1" ht="12">
      <c r="E38" s="202"/>
      <c r="F38" s="980"/>
      <c r="G38" s="980"/>
      <c r="H38" s="980"/>
      <c r="I38" s="980"/>
      <c r="J38" s="980"/>
      <c r="K38" s="980"/>
      <c r="L38" s="980"/>
      <c r="M38" s="980"/>
      <c r="N38" s="980"/>
      <c r="O38" s="980"/>
      <c r="P38" s="980"/>
      <c r="Q38" s="980"/>
      <c r="R38" s="980"/>
      <c r="S38" s="980"/>
      <c r="T38" s="980"/>
      <c r="U38" s="980"/>
      <c r="V38" s="980"/>
      <c r="W38" s="980"/>
      <c r="X38" s="980"/>
      <c r="Y38" s="980"/>
      <c r="Z38" s="980"/>
      <c r="AA38" s="980"/>
      <c r="AB38" s="980"/>
      <c r="AC38" s="980"/>
      <c r="AD38" s="980"/>
      <c r="AE38" s="980"/>
      <c r="AF38" s="980"/>
      <c r="AG38" s="980"/>
      <c r="AH38" s="980"/>
      <c r="AI38" s="980"/>
      <c r="AJ38" s="980"/>
      <c r="AK38" s="980"/>
      <c r="AL38" s="980"/>
      <c r="AM38" s="980"/>
      <c r="AN38" s="980"/>
      <c r="AO38" s="980"/>
      <c r="AP38" s="980"/>
      <c r="AQ38" s="980"/>
      <c r="AR38" s="980"/>
      <c r="AS38" s="980"/>
      <c r="AT38" s="980"/>
      <c r="AU38" s="980"/>
      <c r="AV38" s="980"/>
      <c r="AW38" s="980"/>
      <c r="AX38" s="980"/>
      <c r="AY38" s="980"/>
      <c r="AZ38" s="980"/>
      <c r="BA38" s="980"/>
      <c r="BB38" s="980"/>
      <c r="BC38" s="980"/>
    </row>
    <row r="39" spans="2:55" s="212" customFormat="1" ht="12">
      <c r="B39" s="202" t="s">
        <v>48</v>
      </c>
    </row>
    <row r="40" spans="2:55" s="212" customFormat="1" ht="12">
      <c r="B40" s="509" t="s">
        <v>33</v>
      </c>
      <c r="E40" s="978" t="s">
        <v>692</v>
      </c>
      <c r="F40" s="978"/>
      <c r="G40" s="978"/>
      <c r="H40" s="978"/>
      <c r="I40" s="978"/>
      <c r="J40" s="978"/>
      <c r="K40" s="978"/>
      <c r="L40" s="978"/>
      <c r="M40" s="978"/>
      <c r="N40" s="978"/>
      <c r="O40" s="978"/>
      <c r="P40" s="978"/>
      <c r="Q40" s="978"/>
      <c r="R40" s="978"/>
      <c r="S40" s="978"/>
      <c r="T40" s="978"/>
      <c r="U40" s="978"/>
      <c r="V40" s="978"/>
      <c r="W40" s="978"/>
      <c r="X40" s="978"/>
      <c r="Y40" s="978"/>
      <c r="Z40" s="978"/>
      <c r="AA40" s="978"/>
      <c r="AB40" s="978"/>
      <c r="AC40" s="978"/>
      <c r="AD40" s="978"/>
      <c r="AE40" s="978"/>
      <c r="AF40" s="978"/>
      <c r="AG40" s="978"/>
      <c r="AH40" s="978"/>
      <c r="AI40" s="978"/>
      <c r="AJ40" s="978"/>
      <c r="AK40" s="978"/>
      <c r="AL40" s="978"/>
      <c r="AM40" s="978"/>
      <c r="AN40" s="978"/>
      <c r="AO40" s="978"/>
      <c r="AP40" s="978"/>
      <c r="AQ40" s="978"/>
      <c r="AR40" s="978"/>
      <c r="AS40" s="978"/>
      <c r="AT40" s="978"/>
      <c r="AU40" s="978"/>
      <c r="AV40" s="978"/>
      <c r="AW40" s="978"/>
      <c r="AX40" s="978"/>
      <c r="AY40" s="978"/>
      <c r="AZ40" s="978"/>
      <c r="BA40" s="978"/>
      <c r="BB40" s="978"/>
      <c r="BC40" s="978"/>
    </row>
    <row r="41" spans="2:55" s="212" customFormat="1" ht="12">
      <c r="B41" s="509"/>
      <c r="E41" s="978"/>
      <c r="F41" s="978"/>
      <c r="G41" s="978"/>
      <c r="H41" s="978"/>
      <c r="I41" s="978"/>
      <c r="J41" s="978"/>
      <c r="K41" s="978"/>
      <c r="L41" s="978"/>
      <c r="M41" s="978"/>
      <c r="N41" s="978"/>
      <c r="O41" s="978"/>
      <c r="P41" s="978"/>
      <c r="Q41" s="978"/>
      <c r="R41" s="978"/>
      <c r="S41" s="978"/>
      <c r="T41" s="978"/>
      <c r="U41" s="978"/>
      <c r="V41" s="978"/>
      <c r="W41" s="978"/>
      <c r="X41" s="978"/>
      <c r="Y41" s="978"/>
      <c r="Z41" s="978"/>
      <c r="AA41" s="978"/>
      <c r="AB41" s="978"/>
      <c r="AC41" s="978"/>
      <c r="AD41" s="978"/>
      <c r="AE41" s="978"/>
      <c r="AF41" s="978"/>
      <c r="AG41" s="978"/>
      <c r="AH41" s="978"/>
      <c r="AI41" s="978"/>
      <c r="AJ41" s="978"/>
      <c r="AK41" s="978"/>
      <c r="AL41" s="978"/>
      <c r="AM41" s="978"/>
      <c r="AN41" s="978"/>
      <c r="AO41" s="978"/>
      <c r="AP41" s="978"/>
      <c r="AQ41" s="978"/>
      <c r="AR41" s="978"/>
      <c r="AS41" s="978"/>
      <c r="AT41" s="978"/>
      <c r="AU41" s="978"/>
      <c r="AV41" s="978"/>
      <c r="AW41" s="978"/>
      <c r="AX41" s="978"/>
      <c r="AY41" s="978"/>
      <c r="AZ41" s="978"/>
      <c r="BA41" s="978"/>
      <c r="BB41" s="978"/>
      <c r="BC41" s="978"/>
    </row>
    <row r="42" spans="2:55" s="212" customFormat="1" ht="12">
      <c r="E42" s="510" t="s">
        <v>30</v>
      </c>
      <c r="F42" s="980" t="s">
        <v>693</v>
      </c>
      <c r="G42" s="980"/>
      <c r="H42" s="980"/>
      <c r="I42" s="980"/>
      <c r="J42" s="980"/>
      <c r="K42" s="980"/>
      <c r="L42" s="980"/>
      <c r="M42" s="980"/>
      <c r="N42" s="980"/>
      <c r="O42" s="980"/>
      <c r="P42" s="980"/>
      <c r="Q42" s="980"/>
      <c r="R42" s="980"/>
      <c r="S42" s="980"/>
      <c r="T42" s="980"/>
      <c r="U42" s="980"/>
      <c r="V42" s="980"/>
      <c r="W42" s="980"/>
      <c r="X42" s="980"/>
      <c r="Y42" s="980"/>
      <c r="Z42" s="980"/>
      <c r="AA42" s="980"/>
      <c r="AB42" s="980"/>
      <c r="AC42" s="980"/>
      <c r="AD42" s="980"/>
      <c r="AE42" s="980"/>
      <c r="AF42" s="980"/>
      <c r="AG42" s="980"/>
      <c r="AH42" s="980"/>
      <c r="AI42" s="980"/>
      <c r="AJ42" s="980"/>
      <c r="AK42" s="980"/>
      <c r="AL42" s="980"/>
      <c r="AM42" s="980"/>
      <c r="AN42" s="980"/>
      <c r="AO42" s="980"/>
      <c r="AP42" s="980"/>
      <c r="AQ42" s="980"/>
      <c r="AR42" s="980"/>
      <c r="AS42" s="980"/>
      <c r="AT42" s="980"/>
      <c r="AU42" s="980"/>
      <c r="AV42" s="980"/>
      <c r="AW42" s="980"/>
      <c r="AX42" s="980"/>
      <c r="AY42" s="980"/>
      <c r="AZ42" s="980"/>
      <c r="BA42" s="980"/>
      <c r="BB42" s="980"/>
      <c r="BC42" s="980"/>
    </row>
    <row r="43" spans="2:55" s="212" customFormat="1" ht="12">
      <c r="E43" s="202"/>
      <c r="F43" s="980"/>
      <c r="G43" s="980"/>
      <c r="H43" s="980"/>
      <c r="I43" s="980"/>
      <c r="J43" s="980"/>
      <c r="K43" s="980"/>
      <c r="L43" s="980"/>
      <c r="M43" s="980"/>
      <c r="N43" s="980"/>
      <c r="O43" s="980"/>
      <c r="P43" s="980"/>
      <c r="Q43" s="980"/>
      <c r="R43" s="980"/>
      <c r="S43" s="980"/>
      <c r="T43" s="980"/>
      <c r="U43" s="980"/>
      <c r="V43" s="980"/>
      <c r="W43" s="980"/>
      <c r="X43" s="980"/>
      <c r="Y43" s="980"/>
      <c r="Z43" s="980"/>
      <c r="AA43" s="980"/>
      <c r="AB43" s="980"/>
      <c r="AC43" s="980"/>
      <c r="AD43" s="980"/>
      <c r="AE43" s="980"/>
      <c r="AF43" s="980"/>
      <c r="AG43" s="980"/>
      <c r="AH43" s="980"/>
      <c r="AI43" s="980"/>
      <c r="AJ43" s="980"/>
      <c r="AK43" s="980"/>
      <c r="AL43" s="980"/>
      <c r="AM43" s="980"/>
      <c r="AN43" s="980"/>
      <c r="AO43" s="980"/>
      <c r="AP43" s="980"/>
      <c r="AQ43" s="980"/>
      <c r="AR43" s="980"/>
      <c r="AS43" s="980"/>
      <c r="AT43" s="980"/>
      <c r="AU43" s="980"/>
      <c r="AV43" s="980"/>
      <c r="AW43" s="980"/>
      <c r="AX43" s="980"/>
      <c r="AY43" s="980"/>
      <c r="AZ43" s="980"/>
      <c r="BA43" s="980"/>
      <c r="BB43" s="980"/>
      <c r="BC43" s="980"/>
    </row>
    <row r="44" spans="2:55" s="511" customFormat="1" ht="12">
      <c r="G44" s="512" t="s">
        <v>75</v>
      </c>
      <c r="I44" s="513" t="s">
        <v>18</v>
      </c>
      <c r="J44" s="283" t="s">
        <v>36</v>
      </c>
      <c r="K44" s="283"/>
      <c r="L44" s="283"/>
      <c r="M44" s="283"/>
      <c r="P44" s="513" t="s">
        <v>18</v>
      </c>
      <c r="Q44" s="283" t="s">
        <v>37</v>
      </c>
      <c r="U44" s="477" t="s">
        <v>694</v>
      </c>
      <c r="AP44" s="512" t="s">
        <v>63</v>
      </c>
    </row>
    <row r="45" spans="2:55" s="212" customFormat="1" ht="12">
      <c r="E45" s="510" t="s">
        <v>31</v>
      </c>
      <c r="F45" s="980" t="s">
        <v>695</v>
      </c>
      <c r="G45" s="980"/>
      <c r="H45" s="980"/>
      <c r="I45" s="980"/>
      <c r="J45" s="980"/>
      <c r="K45" s="980"/>
      <c r="L45" s="980"/>
      <c r="M45" s="980"/>
      <c r="N45" s="980"/>
      <c r="O45" s="980"/>
      <c r="P45" s="980"/>
      <c r="Q45" s="980"/>
      <c r="R45" s="980"/>
      <c r="S45" s="980"/>
      <c r="T45" s="980"/>
      <c r="U45" s="980"/>
      <c r="V45" s="980"/>
      <c r="W45" s="980"/>
      <c r="X45" s="980"/>
      <c r="Y45" s="980"/>
      <c r="Z45" s="980"/>
      <c r="AA45" s="980"/>
      <c r="AB45" s="980"/>
      <c r="AC45" s="980"/>
      <c r="AD45" s="980"/>
      <c r="AE45" s="980"/>
      <c r="AF45" s="980"/>
      <c r="AG45" s="980"/>
      <c r="AH45" s="980"/>
      <c r="AI45" s="980"/>
      <c r="AJ45" s="980"/>
      <c r="AK45" s="980"/>
      <c r="AL45" s="980"/>
      <c r="AM45" s="980"/>
      <c r="AN45" s="980"/>
      <c r="AO45" s="980"/>
      <c r="AP45" s="980"/>
      <c r="AQ45" s="980"/>
      <c r="AR45" s="980"/>
      <c r="AS45" s="980"/>
      <c r="AT45" s="980"/>
      <c r="AU45" s="980"/>
      <c r="AV45" s="980"/>
      <c r="AW45" s="980"/>
      <c r="AX45" s="980"/>
      <c r="AY45" s="980"/>
      <c r="AZ45" s="980"/>
      <c r="BA45" s="980"/>
      <c r="BB45" s="980"/>
      <c r="BC45" s="980"/>
    </row>
    <row r="46" spans="2:55" s="511" customFormat="1" ht="12">
      <c r="G46" s="512" t="s">
        <v>75</v>
      </c>
      <c r="I46" s="513" t="s">
        <v>18</v>
      </c>
      <c r="J46" s="283" t="s">
        <v>39</v>
      </c>
      <c r="K46" s="283"/>
      <c r="L46" s="283"/>
      <c r="M46" s="283"/>
      <c r="N46" s="283"/>
      <c r="O46" s="283"/>
      <c r="P46" s="283"/>
      <c r="Q46" s="283"/>
      <c r="R46" s="283"/>
      <c r="S46" s="283"/>
      <c r="T46" s="283"/>
      <c r="U46" s="283"/>
      <c r="W46" s="283"/>
      <c r="X46" s="513" t="s">
        <v>18</v>
      </c>
      <c r="Y46" s="283" t="s">
        <v>40</v>
      </c>
      <c r="Z46" s="283"/>
      <c r="AE46" s="512" t="s">
        <v>63</v>
      </c>
      <c r="AF46" s="283"/>
      <c r="AG46" s="283"/>
      <c r="AH46" s="283"/>
      <c r="AI46" s="283"/>
      <c r="AQ46" s="514"/>
      <c r="AR46" s="283"/>
      <c r="AS46" s="283"/>
      <c r="AX46" s="512"/>
      <c r="AY46" s="283"/>
      <c r="AZ46" s="283"/>
      <c r="BA46" s="283"/>
    </row>
    <row r="47" spans="2:55" s="212" customFormat="1" ht="12">
      <c r="E47" s="510" t="s">
        <v>32</v>
      </c>
      <c r="F47" s="980" t="s">
        <v>41</v>
      </c>
      <c r="G47" s="980"/>
      <c r="H47" s="980"/>
      <c r="I47" s="980"/>
      <c r="J47" s="980"/>
      <c r="K47" s="980"/>
      <c r="L47" s="980"/>
      <c r="M47" s="980"/>
      <c r="N47" s="980"/>
      <c r="O47" s="980"/>
      <c r="P47" s="980"/>
      <c r="Q47" s="980"/>
      <c r="R47" s="980"/>
      <c r="S47" s="980"/>
      <c r="T47" s="980"/>
      <c r="U47" s="980"/>
      <c r="V47" s="980"/>
      <c r="W47" s="980"/>
      <c r="X47" s="980"/>
      <c r="Y47" s="980"/>
      <c r="Z47" s="980"/>
      <c r="AA47" s="980"/>
      <c r="AB47" s="980"/>
      <c r="AC47" s="980"/>
      <c r="AD47" s="980"/>
      <c r="AE47" s="980"/>
      <c r="AF47" s="980"/>
      <c r="AG47" s="980"/>
      <c r="AH47" s="980"/>
      <c r="AI47" s="980"/>
      <c r="AJ47" s="980"/>
      <c r="AK47" s="980"/>
      <c r="AL47" s="980"/>
      <c r="AM47" s="980"/>
      <c r="AN47" s="980"/>
      <c r="AO47" s="980"/>
      <c r="AP47" s="980"/>
      <c r="AQ47" s="980"/>
      <c r="AR47" s="980"/>
      <c r="AS47" s="980"/>
      <c r="AT47" s="980"/>
      <c r="AU47" s="980"/>
      <c r="AV47" s="980"/>
      <c r="AW47" s="980"/>
      <c r="AX47" s="980"/>
      <c r="AY47" s="980"/>
      <c r="AZ47" s="980"/>
      <c r="BA47" s="980"/>
      <c r="BB47" s="980"/>
      <c r="BC47" s="980"/>
    </row>
    <row r="48" spans="2:55" s="511" customFormat="1" ht="12">
      <c r="G48" s="512" t="s">
        <v>75</v>
      </c>
      <c r="I48" s="513" t="s">
        <v>18</v>
      </c>
      <c r="J48" s="283" t="s">
        <v>42</v>
      </c>
      <c r="K48" s="283"/>
      <c r="L48" s="283"/>
      <c r="M48" s="283"/>
      <c r="N48" s="283"/>
      <c r="O48" s="283"/>
      <c r="P48" s="513" t="s">
        <v>18</v>
      </c>
      <c r="Q48" s="283" t="s">
        <v>43</v>
      </c>
      <c r="V48" s="512" t="s">
        <v>63</v>
      </c>
    </row>
    <row r="49" spans="2:55" s="212" customFormat="1" ht="12">
      <c r="D49" s="515" t="s">
        <v>29</v>
      </c>
      <c r="E49" s="978" t="s">
        <v>696</v>
      </c>
      <c r="F49" s="978"/>
      <c r="G49" s="978"/>
      <c r="H49" s="978"/>
      <c r="I49" s="978"/>
      <c r="J49" s="978"/>
      <c r="K49" s="978"/>
      <c r="L49" s="978"/>
      <c r="M49" s="978"/>
      <c r="N49" s="978"/>
      <c r="O49" s="978"/>
      <c r="P49" s="978"/>
      <c r="Q49" s="978"/>
      <c r="R49" s="978"/>
      <c r="S49" s="978"/>
      <c r="T49" s="978"/>
      <c r="U49" s="978"/>
      <c r="V49" s="978"/>
      <c r="W49" s="978"/>
      <c r="X49" s="978"/>
      <c r="Y49" s="978"/>
      <c r="Z49" s="978"/>
      <c r="AA49" s="978"/>
      <c r="AB49" s="978"/>
      <c r="AC49" s="978"/>
      <c r="AD49" s="978"/>
      <c r="AE49" s="978"/>
      <c r="AF49" s="978"/>
      <c r="AG49" s="978"/>
      <c r="AH49" s="978"/>
      <c r="AI49" s="978"/>
      <c r="AJ49" s="978"/>
      <c r="AK49" s="978"/>
      <c r="AL49" s="978"/>
      <c r="AM49" s="978"/>
      <c r="AN49" s="978"/>
      <c r="AO49" s="978"/>
      <c r="AP49" s="978"/>
      <c r="AQ49" s="978"/>
      <c r="AR49" s="978"/>
      <c r="AS49" s="978"/>
      <c r="AT49" s="978"/>
      <c r="AU49" s="978"/>
      <c r="AV49" s="978"/>
      <c r="AW49" s="978"/>
      <c r="AX49" s="978"/>
      <c r="AY49" s="978"/>
      <c r="AZ49" s="978"/>
      <c r="BA49" s="978"/>
      <c r="BB49" s="978"/>
      <c r="BC49" s="978"/>
    </row>
    <row r="50" spans="2:55" s="212" customFormat="1" ht="12">
      <c r="E50" s="978"/>
      <c r="F50" s="978"/>
      <c r="G50" s="978"/>
      <c r="H50" s="978"/>
      <c r="I50" s="978"/>
      <c r="J50" s="978"/>
      <c r="K50" s="978"/>
      <c r="L50" s="978"/>
      <c r="M50" s="978"/>
      <c r="N50" s="978"/>
      <c r="O50" s="978"/>
      <c r="P50" s="978"/>
      <c r="Q50" s="978"/>
      <c r="R50" s="978"/>
      <c r="S50" s="978"/>
      <c r="T50" s="978"/>
      <c r="U50" s="978"/>
      <c r="V50" s="978"/>
      <c r="W50" s="978"/>
      <c r="X50" s="978"/>
      <c r="Y50" s="978"/>
      <c r="Z50" s="978"/>
      <c r="AA50" s="978"/>
      <c r="AB50" s="978"/>
      <c r="AC50" s="978"/>
      <c r="AD50" s="978"/>
      <c r="AE50" s="978"/>
      <c r="AF50" s="978"/>
      <c r="AG50" s="978"/>
      <c r="AH50" s="978"/>
      <c r="AI50" s="978"/>
      <c r="AJ50" s="978"/>
      <c r="AK50" s="978"/>
      <c r="AL50" s="978"/>
      <c r="AM50" s="978"/>
      <c r="AN50" s="978"/>
      <c r="AO50" s="978"/>
      <c r="AP50" s="978"/>
      <c r="AQ50" s="978"/>
      <c r="AR50" s="978"/>
      <c r="AS50" s="978"/>
      <c r="AT50" s="978"/>
      <c r="AU50" s="978"/>
      <c r="AV50" s="978"/>
      <c r="AW50" s="978"/>
      <c r="AX50" s="978"/>
      <c r="AY50" s="978"/>
      <c r="AZ50" s="978"/>
      <c r="BA50" s="978"/>
      <c r="BB50" s="978"/>
      <c r="BC50" s="978"/>
    </row>
    <row r="51" spans="2:55" s="212" customFormat="1" ht="12">
      <c r="B51" s="509" t="s">
        <v>697</v>
      </c>
      <c r="C51" s="516"/>
      <c r="D51" s="516"/>
      <c r="E51" s="516"/>
      <c r="F51" s="516"/>
      <c r="G51" s="516"/>
      <c r="H51" s="516"/>
      <c r="I51" s="516"/>
      <c r="J51" s="516"/>
      <c r="K51" s="516"/>
      <c r="L51" s="516"/>
      <c r="M51" s="516"/>
      <c r="N51" s="516"/>
      <c r="O51" s="516"/>
      <c r="P51" s="516"/>
      <c r="Q51" s="516"/>
      <c r="R51" s="516"/>
      <c r="S51" s="516"/>
      <c r="T51" s="516"/>
      <c r="U51" s="516"/>
      <c r="V51" s="516"/>
      <c r="W51" s="516"/>
      <c r="X51" s="516"/>
      <c r="Y51" s="516"/>
      <c r="Z51" s="516"/>
      <c r="AA51" s="516"/>
      <c r="AB51" s="516"/>
      <c r="AC51" s="516"/>
      <c r="AD51" s="516"/>
      <c r="AE51" s="516"/>
      <c r="AF51" s="516"/>
      <c r="AG51" s="516"/>
      <c r="AH51" s="516"/>
      <c r="AI51" s="516"/>
      <c r="AJ51" s="516"/>
      <c r="AK51" s="516"/>
      <c r="AL51" s="516"/>
      <c r="AM51" s="516"/>
      <c r="AN51" s="516"/>
      <c r="AO51" s="516"/>
      <c r="AP51" s="516"/>
      <c r="AQ51" s="516"/>
      <c r="AR51" s="516"/>
      <c r="AS51" s="516"/>
      <c r="AT51" s="516"/>
      <c r="AU51" s="516"/>
      <c r="AV51" s="516"/>
      <c r="AW51" s="516"/>
      <c r="AX51" s="516"/>
      <c r="AY51" s="516"/>
      <c r="AZ51" s="516"/>
      <c r="BA51" s="516"/>
      <c r="BB51" s="516"/>
      <c r="BC51" s="516"/>
    </row>
    <row r="52" spans="2:55" s="212" customFormat="1" ht="12">
      <c r="B52" s="509" t="s">
        <v>45</v>
      </c>
      <c r="C52" s="516"/>
      <c r="D52" s="516"/>
      <c r="E52" s="978" t="s">
        <v>698</v>
      </c>
      <c r="F52" s="978"/>
      <c r="G52" s="978"/>
      <c r="H52" s="978"/>
      <c r="I52" s="978"/>
      <c r="J52" s="978"/>
      <c r="K52" s="978"/>
      <c r="L52" s="978"/>
      <c r="M52" s="978"/>
      <c r="N52" s="978"/>
      <c r="O52" s="978"/>
      <c r="P52" s="978"/>
      <c r="Q52" s="978"/>
      <c r="R52" s="978"/>
      <c r="S52" s="978"/>
      <c r="T52" s="978"/>
      <c r="U52" s="978"/>
      <c r="V52" s="978"/>
      <c r="W52" s="978"/>
      <c r="X52" s="978"/>
      <c r="Y52" s="978"/>
      <c r="Z52" s="978"/>
      <c r="AA52" s="978"/>
      <c r="AB52" s="978"/>
      <c r="AC52" s="978"/>
      <c r="AD52" s="978"/>
      <c r="AE52" s="978"/>
      <c r="AF52" s="978"/>
      <c r="AG52" s="978"/>
      <c r="AH52" s="978"/>
      <c r="AI52" s="978"/>
      <c r="AJ52" s="978"/>
      <c r="AK52" s="978"/>
      <c r="AL52" s="978"/>
      <c r="AM52" s="978"/>
      <c r="AN52" s="978"/>
      <c r="AO52" s="978"/>
      <c r="AP52" s="978"/>
      <c r="AQ52" s="978"/>
      <c r="AR52" s="978"/>
      <c r="AS52" s="978"/>
      <c r="AT52" s="978"/>
      <c r="AU52" s="978"/>
      <c r="AV52" s="978"/>
      <c r="AW52" s="978"/>
      <c r="AX52" s="978"/>
      <c r="AY52" s="978"/>
      <c r="AZ52" s="978"/>
      <c r="BA52" s="978"/>
      <c r="BB52" s="978"/>
      <c r="BC52" s="978"/>
    </row>
    <row r="53" spans="2:55" s="212" customFormat="1" ht="12">
      <c r="B53" s="509" t="s">
        <v>50</v>
      </c>
      <c r="C53" s="516"/>
      <c r="D53" s="516"/>
      <c r="E53" s="516"/>
      <c r="F53" s="516"/>
      <c r="G53" s="516"/>
      <c r="H53" s="516"/>
      <c r="I53" s="516"/>
      <c r="J53" s="516"/>
      <c r="K53" s="516"/>
      <c r="L53" s="516"/>
      <c r="M53" s="516"/>
      <c r="N53" s="516"/>
      <c r="O53" s="516"/>
      <c r="P53" s="516"/>
      <c r="Q53" s="516"/>
      <c r="R53" s="516"/>
      <c r="S53" s="516"/>
      <c r="T53" s="516"/>
      <c r="U53" s="516"/>
      <c r="V53" s="516"/>
      <c r="W53" s="516"/>
      <c r="X53" s="516"/>
      <c r="Y53" s="516"/>
      <c r="Z53" s="516"/>
      <c r="AA53" s="516"/>
      <c r="AB53" s="516"/>
      <c r="AC53" s="516"/>
      <c r="AD53" s="516"/>
      <c r="AE53" s="516"/>
      <c r="AF53" s="516"/>
      <c r="AG53" s="516"/>
      <c r="AH53" s="516"/>
      <c r="AI53" s="516"/>
      <c r="AJ53" s="516"/>
      <c r="AK53" s="516"/>
      <c r="AL53" s="516"/>
      <c r="AM53" s="516"/>
      <c r="AN53" s="516"/>
      <c r="AO53" s="516"/>
      <c r="AP53" s="516"/>
      <c r="AQ53" s="516"/>
      <c r="AR53" s="516"/>
      <c r="AS53" s="516"/>
      <c r="AT53" s="516"/>
      <c r="AU53" s="516"/>
      <c r="AV53" s="516"/>
      <c r="AW53" s="516"/>
      <c r="AX53" s="516"/>
      <c r="AY53" s="516"/>
      <c r="AZ53" s="516"/>
      <c r="BA53" s="516"/>
      <c r="BB53" s="516"/>
      <c r="BC53" s="516"/>
    </row>
    <row r="54" spans="2:55" s="212" customFormat="1" ht="12">
      <c r="B54" s="509" t="s">
        <v>49</v>
      </c>
      <c r="C54" s="516"/>
      <c r="D54" s="516"/>
      <c r="E54" s="978" t="s">
        <v>699</v>
      </c>
      <c r="F54" s="978"/>
      <c r="G54" s="978"/>
      <c r="H54" s="978"/>
      <c r="I54" s="978"/>
      <c r="J54" s="978"/>
      <c r="K54" s="978"/>
      <c r="L54" s="978"/>
      <c r="M54" s="978"/>
      <c r="N54" s="978"/>
      <c r="O54" s="978"/>
      <c r="P54" s="978"/>
      <c r="Q54" s="978"/>
      <c r="R54" s="978"/>
      <c r="S54" s="978"/>
      <c r="T54" s="978"/>
      <c r="U54" s="978"/>
      <c r="V54" s="978"/>
      <c r="W54" s="978"/>
      <c r="X54" s="978"/>
      <c r="Y54" s="978"/>
      <c r="Z54" s="978"/>
      <c r="AA54" s="978"/>
      <c r="AB54" s="978"/>
      <c r="AC54" s="978"/>
      <c r="AD54" s="978"/>
      <c r="AE54" s="978"/>
      <c r="AF54" s="978"/>
      <c r="AG54" s="978"/>
      <c r="AH54" s="978"/>
      <c r="AI54" s="978"/>
      <c r="AJ54" s="978"/>
      <c r="AK54" s="978"/>
      <c r="AL54" s="978"/>
      <c r="AM54" s="978"/>
      <c r="AN54" s="978"/>
      <c r="AO54" s="978"/>
      <c r="AP54" s="978"/>
      <c r="AQ54" s="978"/>
      <c r="AR54" s="978"/>
      <c r="AS54" s="978"/>
      <c r="AT54" s="978"/>
      <c r="AU54" s="978"/>
      <c r="AV54" s="978"/>
      <c r="AW54" s="978"/>
      <c r="AX54" s="978"/>
      <c r="AY54" s="978"/>
      <c r="AZ54" s="978"/>
      <c r="BA54" s="978"/>
      <c r="BB54" s="978"/>
      <c r="BC54" s="978"/>
    </row>
    <row r="55" spans="2:55" s="212" customFormat="1" ht="12">
      <c r="B55" s="516"/>
      <c r="C55" s="516"/>
      <c r="D55" s="515" t="s">
        <v>29</v>
      </c>
      <c r="E55" s="980" t="s">
        <v>700</v>
      </c>
      <c r="F55" s="980"/>
      <c r="G55" s="980"/>
      <c r="H55" s="980"/>
      <c r="I55" s="980"/>
      <c r="J55" s="980"/>
      <c r="K55" s="980"/>
      <c r="L55" s="980"/>
      <c r="M55" s="980"/>
      <c r="N55" s="980"/>
      <c r="O55" s="980"/>
      <c r="P55" s="980"/>
      <c r="Q55" s="980"/>
      <c r="R55" s="980"/>
      <c r="S55" s="980"/>
      <c r="T55" s="980"/>
      <c r="U55" s="980"/>
      <c r="V55" s="980"/>
      <c r="W55" s="980"/>
      <c r="X55" s="980"/>
      <c r="Y55" s="980"/>
      <c r="Z55" s="980"/>
      <c r="AA55" s="980"/>
      <c r="AB55" s="980"/>
      <c r="AC55" s="980"/>
      <c r="AD55" s="980"/>
      <c r="AE55" s="980"/>
      <c r="AF55" s="980"/>
      <c r="AG55" s="980"/>
      <c r="AH55" s="980"/>
      <c r="AI55" s="980"/>
      <c r="AJ55" s="980"/>
      <c r="AK55" s="980"/>
      <c r="AL55" s="980"/>
      <c r="AM55" s="980"/>
      <c r="AN55" s="980"/>
      <c r="AO55" s="980"/>
      <c r="AP55" s="980"/>
      <c r="AQ55" s="980"/>
      <c r="AR55" s="980"/>
      <c r="AS55" s="980"/>
      <c r="AT55" s="980"/>
      <c r="AU55" s="980"/>
      <c r="AV55" s="980"/>
      <c r="AW55" s="980"/>
      <c r="AX55" s="980"/>
      <c r="AY55" s="980"/>
      <c r="AZ55" s="980"/>
      <c r="BA55" s="980"/>
      <c r="BB55" s="980"/>
      <c r="BC55" s="980"/>
    </row>
    <row r="56" spans="2:55" s="212" customFormat="1" ht="8.25" customHeight="1">
      <c r="B56" s="516"/>
      <c r="C56" s="516"/>
      <c r="D56" s="516"/>
      <c r="E56" s="516"/>
      <c r="F56" s="516"/>
      <c r="G56" s="516"/>
      <c r="H56" s="516"/>
      <c r="I56" s="516"/>
      <c r="J56" s="516"/>
      <c r="K56" s="516"/>
      <c r="L56" s="516"/>
      <c r="M56" s="516"/>
      <c r="N56" s="516"/>
      <c r="O56" s="516"/>
      <c r="P56" s="516"/>
      <c r="Q56" s="516"/>
      <c r="R56" s="516"/>
      <c r="S56" s="516"/>
      <c r="T56" s="516"/>
      <c r="U56" s="516"/>
      <c r="V56" s="516"/>
      <c r="W56" s="516"/>
      <c r="X56" s="516"/>
      <c r="Y56" s="516"/>
      <c r="Z56" s="516"/>
      <c r="AA56" s="516"/>
      <c r="AB56" s="516"/>
      <c r="AC56" s="516"/>
      <c r="AD56" s="516"/>
      <c r="AE56" s="516"/>
      <c r="AF56" s="516"/>
      <c r="AG56" s="516"/>
      <c r="AH56" s="516"/>
      <c r="AI56" s="516"/>
      <c r="AJ56" s="516"/>
      <c r="AK56" s="516"/>
      <c r="AL56" s="516"/>
      <c r="AM56" s="516"/>
      <c r="AN56" s="516"/>
      <c r="AO56" s="516"/>
      <c r="AP56" s="516"/>
      <c r="AQ56" s="516"/>
      <c r="AR56" s="516"/>
      <c r="AS56" s="516"/>
      <c r="AT56" s="516"/>
      <c r="AU56" s="516"/>
      <c r="AV56" s="516"/>
      <c r="AW56" s="516"/>
      <c r="AX56" s="516"/>
      <c r="AY56" s="516"/>
      <c r="AZ56" s="516"/>
      <c r="BA56" s="516"/>
      <c r="BB56" s="516"/>
      <c r="BC56" s="516"/>
    </row>
    <row r="57" spans="2:55" s="212" customFormat="1" ht="8.25" customHeight="1"/>
    <row r="58" spans="2:55" s="212" customFormat="1" ht="12">
      <c r="C58" s="212" t="s">
        <v>701</v>
      </c>
    </row>
    <row r="59" spans="2:55" s="212" customFormat="1" ht="4.5" customHeight="1"/>
    <row r="60" spans="2:55" s="212" customFormat="1" ht="24" customHeight="1">
      <c r="C60" s="517"/>
      <c r="D60" s="518" t="s">
        <v>55</v>
      </c>
      <c r="E60" s="519"/>
      <c r="F60" s="519"/>
      <c r="G60" s="519"/>
      <c r="H60" s="519"/>
      <c r="I60" s="519"/>
      <c r="J60" s="519"/>
      <c r="K60" s="519"/>
      <c r="L60" s="519"/>
      <c r="M60" s="520"/>
      <c r="N60" s="987"/>
      <c r="O60" s="985"/>
      <c r="P60" s="985"/>
      <c r="Q60" s="985"/>
      <c r="R60" s="985"/>
      <c r="S60" s="985"/>
      <c r="T60" s="985"/>
      <c r="U60" s="985"/>
      <c r="V60" s="985"/>
      <c r="W60" s="985"/>
      <c r="X60" s="985"/>
      <c r="Y60" s="985"/>
      <c r="Z60" s="985"/>
      <c r="AA60" s="985"/>
      <c r="AB60" s="985"/>
      <c r="AC60" s="985"/>
      <c r="AD60" s="985"/>
      <c r="AE60" s="985"/>
      <c r="AF60" s="985"/>
      <c r="AG60" s="985"/>
      <c r="AH60" s="985"/>
      <c r="AI60" s="985"/>
      <c r="AJ60" s="985"/>
      <c r="AK60" s="985"/>
      <c r="AL60" s="985"/>
      <c r="AM60" s="985"/>
      <c r="AN60" s="985"/>
      <c r="AO60" s="985"/>
      <c r="AP60" s="985"/>
      <c r="AQ60" s="985"/>
      <c r="AR60" s="985"/>
      <c r="AS60" s="985"/>
      <c r="AT60" s="985"/>
      <c r="AU60" s="985"/>
      <c r="AV60" s="985"/>
      <c r="AW60" s="985"/>
      <c r="AX60" s="985"/>
      <c r="AY60" s="985"/>
      <c r="AZ60" s="985"/>
      <c r="BA60" s="985"/>
      <c r="BB60" s="985"/>
      <c r="BC60" s="986"/>
    </row>
    <row r="61" spans="2:55" s="212" customFormat="1" ht="24" customHeight="1">
      <c r="C61" s="517"/>
      <c r="D61" s="518" t="s">
        <v>56</v>
      </c>
      <c r="E61" s="519"/>
      <c r="F61" s="519"/>
      <c r="G61" s="519"/>
      <c r="H61" s="519"/>
      <c r="I61" s="519"/>
      <c r="J61" s="519"/>
      <c r="K61" s="519"/>
      <c r="L61" s="519"/>
      <c r="M61" s="520"/>
      <c r="N61" s="987"/>
      <c r="O61" s="985"/>
      <c r="P61" s="985"/>
      <c r="Q61" s="985"/>
      <c r="R61" s="985"/>
      <c r="S61" s="985"/>
      <c r="T61" s="985"/>
      <c r="U61" s="985"/>
      <c r="V61" s="985"/>
      <c r="W61" s="985"/>
      <c r="X61" s="985"/>
      <c r="Y61" s="985"/>
      <c r="Z61" s="985"/>
      <c r="AA61" s="985"/>
      <c r="AB61" s="985"/>
      <c r="AC61" s="985"/>
      <c r="AD61" s="985"/>
      <c r="AE61" s="985"/>
      <c r="AF61" s="985"/>
      <c r="AG61" s="985"/>
      <c r="AH61" s="985"/>
      <c r="AI61" s="985"/>
      <c r="AJ61" s="985"/>
      <c r="AK61" s="985"/>
      <c r="AL61" s="985"/>
      <c r="AM61" s="985"/>
      <c r="AN61" s="985"/>
      <c r="AO61" s="985"/>
      <c r="AP61" s="985"/>
      <c r="AQ61" s="985"/>
      <c r="AR61" s="985"/>
      <c r="AS61" s="985"/>
      <c r="AT61" s="985"/>
      <c r="AU61" s="985"/>
      <c r="AV61" s="985"/>
      <c r="AW61" s="985"/>
      <c r="AX61" s="985"/>
      <c r="AY61" s="985"/>
      <c r="AZ61" s="985"/>
      <c r="BA61" s="985"/>
      <c r="BB61" s="985"/>
      <c r="BC61" s="986"/>
    </row>
    <row r="62" spans="2:55" s="212" customFormat="1" ht="24" customHeight="1">
      <c r="C62" s="517"/>
      <c r="D62" s="518" t="s">
        <v>57</v>
      </c>
      <c r="E62" s="519"/>
      <c r="F62" s="519"/>
      <c r="G62" s="519"/>
      <c r="H62" s="519"/>
      <c r="I62" s="519"/>
      <c r="J62" s="519"/>
      <c r="K62" s="519"/>
      <c r="L62" s="519"/>
      <c r="M62" s="520"/>
      <c r="N62" s="988" t="s">
        <v>408</v>
      </c>
      <c r="O62" s="989"/>
      <c r="P62" s="989"/>
      <c r="Q62" s="989"/>
      <c r="R62" s="989"/>
      <c r="S62" s="989"/>
      <c r="T62" s="989"/>
      <c r="U62" s="989"/>
      <c r="V62" s="989"/>
      <c r="W62" s="989"/>
      <c r="X62" s="989"/>
      <c r="Y62" s="989"/>
      <c r="Z62" s="989"/>
      <c r="AA62" s="989"/>
      <c r="AB62" s="989"/>
      <c r="AC62" s="989"/>
      <c r="AD62" s="989"/>
      <c r="AE62" s="989"/>
      <c r="AF62" s="989"/>
      <c r="AG62" s="989"/>
      <c r="AH62" s="989"/>
      <c r="AI62" s="989"/>
      <c r="AJ62" s="989"/>
      <c r="AK62" s="989"/>
      <c r="AL62" s="989"/>
      <c r="AM62" s="989"/>
      <c r="AN62" s="989"/>
      <c r="AO62" s="989"/>
      <c r="AP62" s="989"/>
      <c r="AQ62" s="989"/>
      <c r="AR62" s="989"/>
      <c r="AS62" s="989"/>
      <c r="AT62" s="989"/>
      <c r="AU62" s="989"/>
      <c r="AV62" s="989"/>
      <c r="AW62" s="989"/>
      <c r="AX62" s="989"/>
      <c r="AY62" s="989"/>
      <c r="AZ62" s="989"/>
      <c r="BA62" s="989"/>
      <c r="BB62" s="989"/>
      <c r="BC62" s="990"/>
    </row>
    <row r="63" spans="2:55" s="212" customFormat="1" ht="24" customHeight="1">
      <c r="C63" s="517"/>
      <c r="D63" s="518" t="s">
        <v>58</v>
      </c>
      <c r="E63" s="519"/>
      <c r="F63" s="519"/>
      <c r="G63" s="519"/>
      <c r="H63" s="519"/>
      <c r="I63" s="519"/>
      <c r="J63" s="519"/>
      <c r="K63" s="519"/>
      <c r="L63" s="519"/>
      <c r="M63" s="520"/>
      <c r="N63" s="988" t="s">
        <v>408</v>
      </c>
      <c r="O63" s="989"/>
      <c r="P63" s="989"/>
      <c r="Q63" s="989"/>
      <c r="R63" s="989"/>
      <c r="S63" s="989"/>
      <c r="T63" s="989"/>
      <c r="U63" s="989"/>
      <c r="V63" s="989"/>
      <c r="W63" s="989"/>
      <c r="X63" s="989"/>
      <c r="Y63" s="989"/>
      <c r="Z63" s="989"/>
      <c r="AA63" s="989"/>
      <c r="AB63" s="989"/>
      <c r="AC63" s="989"/>
      <c r="AD63" s="989"/>
      <c r="AE63" s="989"/>
      <c r="AF63" s="989"/>
      <c r="AG63" s="989"/>
      <c r="AH63" s="989"/>
      <c r="AI63" s="989"/>
      <c r="AJ63" s="989"/>
      <c r="AK63" s="989"/>
      <c r="AL63" s="989"/>
      <c r="AM63" s="989"/>
      <c r="AN63" s="989"/>
      <c r="AO63" s="989"/>
      <c r="AP63" s="989"/>
      <c r="AQ63" s="989"/>
      <c r="AR63" s="989"/>
      <c r="AS63" s="989"/>
      <c r="AT63" s="989"/>
      <c r="AU63" s="989"/>
      <c r="AV63" s="989"/>
      <c r="AW63" s="989"/>
      <c r="AX63" s="989"/>
      <c r="AY63" s="989"/>
      <c r="AZ63" s="989"/>
      <c r="BA63" s="989"/>
      <c r="BB63" s="989"/>
      <c r="BC63" s="990"/>
    </row>
    <row r="64" spans="2:55" s="212" customFormat="1" ht="24" customHeight="1">
      <c r="C64" s="517"/>
      <c r="D64" s="518" t="s">
        <v>59</v>
      </c>
      <c r="E64" s="519"/>
      <c r="F64" s="519"/>
      <c r="G64" s="519"/>
      <c r="H64" s="519"/>
      <c r="I64" s="519"/>
      <c r="J64" s="519"/>
      <c r="K64" s="519"/>
      <c r="L64" s="519"/>
      <c r="M64" s="520"/>
      <c r="N64" s="981"/>
      <c r="O64" s="982"/>
      <c r="P64" s="982"/>
      <c r="Q64" s="982"/>
      <c r="R64" s="982"/>
      <c r="S64" s="982"/>
      <c r="T64" s="982"/>
      <c r="U64" s="982"/>
      <c r="V64" s="982"/>
      <c r="W64" s="982"/>
      <c r="X64" s="982"/>
      <c r="Y64" s="982"/>
      <c r="Z64" s="982"/>
      <c r="AA64" s="982"/>
      <c r="AB64" s="982"/>
      <c r="AC64" s="982"/>
      <c r="AD64" s="982"/>
      <c r="AE64" s="982"/>
      <c r="AF64" s="982"/>
      <c r="AG64" s="982"/>
      <c r="AH64" s="982"/>
      <c r="AI64" s="982"/>
      <c r="AJ64" s="982"/>
      <c r="AK64" s="982"/>
      <c r="AL64" s="982"/>
      <c r="AM64" s="982"/>
      <c r="AN64" s="982"/>
      <c r="AO64" s="982"/>
      <c r="AP64" s="982"/>
      <c r="AQ64" s="982"/>
      <c r="AR64" s="982"/>
      <c r="AS64" s="982"/>
      <c r="AT64" s="982"/>
      <c r="AU64" s="982"/>
      <c r="AV64" s="982"/>
      <c r="AW64" s="982"/>
      <c r="AX64" s="982"/>
      <c r="AY64" s="982"/>
      <c r="AZ64" s="982"/>
      <c r="BA64" s="982"/>
      <c r="BB64" s="982"/>
      <c r="BC64" s="983"/>
    </row>
    <row r="65" spans="1:95" s="212" customFormat="1" ht="24" customHeight="1">
      <c r="C65" s="517"/>
      <c r="D65" s="518" t="s">
        <v>60</v>
      </c>
      <c r="E65" s="519"/>
      <c r="F65" s="519"/>
      <c r="G65" s="519"/>
      <c r="H65" s="519"/>
      <c r="I65" s="519"/>
      <c r="J65" s="519"/>
      <c r="K65" s="519"/>
      <c r="L65" s="519"/>
      <c r="M65" s="520"/>
      <c r="N65" s="984"/>
      <c r="O65" s="985"/>
      <c r="P65" s="985"/>
      <c r="Q65" s="985"/>
      <c r="R65" s="985"/>
      <c r="S65" s="985"/>
      <c r="T65" s="985"/>
      <c r="U65" s="985"/>
      <c r="V65" s="985"/>
      <c r="W65" s="985"/>
      <c r="X65" s="985"/>
      <c r="Y65" s="985"/>
      <c r="Z65" s="985"/>
      <c r="AA65" s="985"/>
      <c r="AB65" s="985"/>
      <c r="AC65" s="985"/>
      <c r="AD65" s="985"/>
      <c r="AE65" s="985"/>
      <c r="AF65" s="985"/>
      <c r="AG65" s="985"/>
      <c r="AH65" s="985"/>
      <c r="AI65" s="985"/>
      <c r="AJ65" s="985"/>
      <c r="AK65" s="985"/>
      <c r="AL65" s="985"/>
      <c r="AM65" s="985"/>
      <c r="AN65" s="985"/>
      <c r="AO65" s="985"/>
      <c r="AP65" s="985"/>
      <c r="AQ65" s="985"/>
      <c r="AR65" s="985"/>
      <c r="AS65" s="985"/>
      <c r="AT65" s="985"/>
      <c r="AU65" s="985"/>
      <c r="AV65" s="985"/>
      <c r="AW65" s="985"/>
      <c r="AX65" s="985"/>
      <c r="AY65" s="985"/>
      <c r="AZ65" s="985"/>
      <c r="BA65" s="985"/>
      <c r="BB65" s="985"/>
      <c r="BC65" s="986"/>
    </row>
    <row r="66" spans="1:95" s="212" customFormat="1" ht="8.25" customHeight="1"/>
    <row r="67" spans="1:95" s="202" customFormat="1" ht="11.25" customHeight="1">
      <c r="A67" s="521" t="s">
        <v>5</v>
      </c>
    </row>
    <row r="68" spans="1:95" s="212" customFormat="1" ht="11.25" customHeight="1"/>
    <row r="69" spans="1:95" s="212" customFormat="1" ht="11.25" customHeight="1">
      <c r="A69" s="507"/>
      <c r="B69" s="508"/>
      <c r="C69" s="508"/>
      <c r="D69" s="508"/>
      <c r="E69" s="508"/>
      <c r="F69" s="508"/>
      <c r="G69" s="508"/>
      <c r="H69" s="508"/>
      <c r="I69" s="508"/>
      <c r="J69" s="508"/>
      <c r="K69" s="508"/>
      <c r="L69" s="508"/>
      <c r="M69" s="508"/>
      <c r="N69" s="508"/>
      <c r="O69" s="508"/>
      <c r="P69" s="508"/>
      <c r="Q69" s="508"/>
      <c r="R69" s="508"/>
      <c r="S69" s="508"/>
      <c r="T69" s="508"/>
      <c r="U69" s="508"/>
      <c r="V69" s="508"/>
      <c r="W69" s="508"/>
      <c r="X69" s="508"/>
      <c r="Y69" s="508"/>
      <c r="Z69" s="508"/>
      <c r="AA69" s="508"/>
      <c r="AB69" s="508"/>
      <c r="AC69" s="508"/>
      <c r="AD69" s="508"/>
      <c r="AE69" s="508"/>
      <c r="AF69" s="508"/>
      <c r="AG69" s="508"/>
      <c r="AH69" s="508"/>
      <c r="AI69" s="508"/>
      <c r="AJ69" s="508"/>
      <c r="AK69" s="508"/>
      <c r="AL69" s="508"/>
      <c r="AM69" s="508"/>
      <c r="AN69" s="508"/>
      <c r="AO69" s="508"/>
      <c r="AP69" s="508"/>
      <c r="AQ69" s="508"/>
      <c r="AR69" s="508"/>
      <c r="AS69" s="508"/>
      <c r="AT69" s="508"/>
      <c r="AU69" s="508"/>
      <c r="AV69" s="508"/>
      <c r="AW69" s="508"/>
      <c r="AX69" s="508"/>
      <c r="AY69" s="508"/>
      <c r="AZ69" s="508"/>
      <c r="BA69" s="508"/>
      <c r="BB69" s="508"/>
      <c r="BC69" s="508"/>
      <c r="BD69" s="508"/>
      <c r="BE69" s="508"/>
      <c r="BF69" s="508"/>
      <c r="BG69" s="508"/>
      <c r="BH69" s="508"/>
      <c r="BI69" s="508"/>
      <c r="BJ69" s="508"/>
      <c r="BK69" s="508"/>
      <c r="BL69" s="508"/>
      <c r="BM69" s="508"/>
      <c r="BN69" s="508"/>
      <c r="BO69" s="508"/>
      <c r="BP69" s="508"/>
      <c r="BQ69" s="508"/>
      <c r="BR69" s="508"/>
      <c r="BS69" s="508"/>
      <c r="BT69" s="508"/>
      <c r="BU69" s="508"/>
      <c r="BV69" s="508"/>
      <c r="BW69" s="508"/>
      <c r="BX69" s="508"/>
      <c r="BY69" s="508"/>
      <c r="BZ69" s="508"/>
      <c r="CA69" s="508"/>
      <c r="CB69" s="508"/>
      <c r="CC69" s="508"/>
      <c r="CD69" s="508"/>
      <c r="CE69" s="508"/>
      <c r="CF69" s="508"/>
      <c r="CG69" s="508"/>
      <c r="CH69" s="508"/>
      <c r="CI69" s="508"/>
      <c r="CJ69" s="508"/>
      <c r="CK69" s="508"/>
      <c r="CL69" s="508"/>
      <c r="CM69" s="508"/>
      <c r="CN69" s="508"/>
      <c r="CO69" s="508"/>
      <c r="CP69" s="508"/>
      <c r="CQ69" s="508"/>
    </row>
    <row r="70" spans="1:95" s="212" customFormat="1" ht="11.25" customHeight="1"/>
    <row r="71" spans="1:95" s="212" customFormat="1" ht="11.25" customHeight="1"/>
    <row r="72" spans="1:95" s="212" customFormat="1" ht="11.25" customHeight="1"/>
    <row r="73" spans="1:95" s="212" customFormat="1" ht="11.25" customHeight="1"/>
    <row r="74" spans="1:95" s="212" customFormat="1" ht="11.25" customHeight="1"/>
    <row r="75" spans="1:95" s="212" customFormat="1" ht="11.25" customHeight="1"/>
    <row r="76" spans="1:95" s="212" customFormat="1" ht="11.25" customHeight="1"/>
    <row r="77" spans="1:95" s="212" customFormat="1" ht="11.25" customHeight="1"/>
    <row r="78" spans="1:95" s="212" customFormat="1" ht="11.25" customHeight="1"/>
    <row r="79" spans="1:95" s="212" customFormat="1" ht="11.25" customHeight="1"/>
    <row r="80" spans="1:95" s="212" customFormat="1" ht="11.25" customHeight="1"/>
    <row r="81" s="212" customFormat="1" ht="11.25" customHeight="1"/>
    <row r="82" s="212" customFormat="1" ht="11.25" customHeight="1"/>
    <row r="83" s="212" customFormat="1" ht="11.25" customHeight="1"/>
    <row r="84" s="212" customFormat="1" ht="11.25" customHeight="1"/>
    <row r="85" s="212" customFormat="1" ht="11.25" customHeight="1"/>
    <row r="86" s="212" customFormat="1" ht="11.25" customHeight="1"/>
    <row r="87" s="212" customFormat="1" ht="11.25" customHeight="1"/>
    <row r="88" s="212" customFormat="1" ht="11.25" customHeight="1"/>
    <row r="89" s="212" customFormat="1" ht="11.25" customHeight="1"/>
    <row r="90" s="212" customFormat="1" ht="11.25" customHeight="1"/>
    <row r="91" s="212" customFormat="1" ht="11.25" customHeight="1"/>
    <row r="92" s="212" customFormat="1" ht="11.25" customHeight="1"/>
    <row r="93" s="212" customFormat="1" ht="11.25" customHeight="1"/>
    <row r="94" s="212" customFormat="1" ht="11.25" customHeight="1"/>
    <row r="95" s="212" customFormat="1" ht="11.25" customHeight="1"/>
    <row r="96" s="212" customFormat="1" ht="11.25" customHeight="1"/>
    <row r="97" s="212" customFormat="1" ht="12.75" customHeight="1"/>
    <row r="98" s="212" customFormat="1" ht="12.75" customHeight="1"/>
    <row r="99" s="212" customFormat="1" ht="12.75" customHeight="1"/>
    <row r="100" s="212" customFormat="1" ht="12.75" customHeight="1"/>
    <row r="101" s="212" customFormat="1" ht="12.75" customHeight="1"/>
    <row r="102" s="212" customFormat="1" ht="12.75" customHeight="1"/>
    <row r="103" s="212" customFormat="1" ht="12.75" customHeight="1"/>
    <row r="104" s="212" customFormat="1" ht="12.75" customHeight="1"/>
    <row r="105" s="212" customFormat="1" ht="12.75" customHeight="1"/>
    <row r="106" s="212" customFormat="1" ht="12.75" customHeight="1"/>
    <row r="107" s="212" customFormat="1" ht="12.75" customHeight="1"/>
    <row r="108" s="212" customFormat="1" ht="12.75" customHeight="1"/>
    <row r="109" s="212" customFormat="1" ht="12.75" customHeight="1"/>
    <row r="110" s="212" customFormat="1" ht="12.75" customHeight="1"/>
    <row r="111" s="212" customFormat="1" ht="12.75" customHeight="1"/>
    <row r="112" s="212" customFormat="1" ht="12.75" customHeight="1"/>
    <row r="113" s="212" customFormat="1" ht="12.75" customHeight="1"/>
    <row r="114" s="212" customFormat="1" ht="12.75" customHeight="1"/>
    <row r="115" s="212" customFormat="1" ht="12.75" customHeight="1"/>
    <row r="116" s="212" customFormat="1" ht="12.75" customHeight="1"/>
    <row r="117" s="212" customFormat="1" ht="12.75" customHeight="1"/>
    <row r="118" s="212" customFormat="1" ht="12.75" customHeight="1"/>
    <row r="119" s="212" customFormat="1" ht="12.75" customHeight="1"/>
    <row r="120" s="212" customFormat="1" ht="12.75" customHeight="1"/>
    <row r="121" s="212" customFormat="1" ht="12.75" customHeight="1"/>
    <row r="122" s="212" customFormat="1" ht="12.75" customHeight="1"/>
    <row r="123" s="212" customFormat="1" ht="12.75" customHeight="1"/>
    <row r="124" s="212" customFormat="1" ht="12.75" customHeight="1"/>
    <row r="125" s="212" customFormat="1" ht="12.75" customHeight="1"/>
    <row r="126" s="212" customFormat="1" ht="12.75" customHeight="1"/>
    <row r="127" s="212" customFormat="1" ht="12.75" customHeight="1"/>
    <row r="128" s="212" customFormat="1" ht="12.75" customHeight="1"/>
    <row r="129" s="212" customFormat="1" ht="12.75" customHeight="1"/>
    <row r="130" s="212" customFormat="1" ht="12.75" customHeight="1"/>
    <row r="131" s="212" customFormat="1" ht="12.75" customHeight="1"/>
    <row r="132" s="212" customFormat="1" ht="12.75" customHeight="1"/>
    <row r="133" s="212" customFormat="1" ht="12.75" customHeight="1"/>
    <row r="134" s="327" customFormat="1" ht="12.75" customHeight="1"/>
    <row r="135" s="327" customFormat="1" ht="12.75" customHeight="1"/>
    <row r="136" s="327" customFormat="1" ht="12.75" customHeight="1"/>
    <row r="137" s="327" customFormat="1" ht="12.75" customHeight="1"/>
    <row r="138" s="327" customFormat="1" ht="12.75" customHeight="1"/>
    <row r="139" s="327" customFormat="1" ht="12.75" customHeight="1"/>
    <row r="140" s="327" customFormat="1" ht="12.75" customHeight="1"/>
    <row r="141" s="327" customFormat="1" ht="12.75" customHeight="1"/>
    <row r="142" s="327" customFormat="1" ht="12.75" customHeight="1"/>
    <row r="143" s="327" customFormat="1" ht="12.75" customHeight="1"/>
    <row r="144" s="327" customFormat="1" ht="12.75" customHeight="1"/>
    <row r="145" s="327" customFormat="1" ht="12.75" customHeight="1"/>
    <row r="146" s="327" customFormat="1" ht="12.75" customHeight="1"/>
    <row r="147" s="327" customFormat="1" ht="12.75" customHeight="1"/>
    <row r="148" s="327" customFormat="1" ht="12.75" customHeight="1"/>
    <row r="149" s="327" customFormat="1" ht="12.75" customHeight="1"/>
    <row r="150" s="327" customFormat="1" ht="12.75" customHeight="1"/>
    <row r="151" s="327" customFormat="1" ht="12.75" customHeight="1"/>
    <row r="152" s="327" customFormat="1" ht="12.75" customHeight="1"/>
    <row r="153" s="327" customFormat="1" ht="12.75" customHeight="1"/>
    <row r="154" s="327" customFormat="1" ht="12.75" customHeight="1"/>
    <row r="155" s="327" customFormat="1" ht="12.75" customHeight="1"/>
    <row r="156" s="327" customFormat="1" ht="12.75" customHeight="1"/>
    <row r="157" s="327" customFormat="1" ht="12.75" customHeight="1"/>
    <row r="158" s="327" customFormat="1" ht="12.75" customHeight="1"/>
    <row r="159" s="327" customFormat="1" ht="12.75" customHeight="1"/>
    <row r="160" s="327" customFormat="1" ht="12.75" customHeight="1"/>
    <row r="161" s="327" customFormat="1" ht="12.75" customHeight="1"/>
    <row r="162" s="327" customFormat="1" ht="12.75" customHeight="1"/>
    <row r="163" s="327" customFormat="1" ht="12.75" customHeight="1"/>
    <row r="164" s="327" customFormat="1" ht="12.75" customHeight="1"/>
    <row r="165" s="327" customFormat="1" ht="12.75" customHeight="1"/>
    <row r="166" s="327" customFormat="1" ht="12.75" customHeight="1"/>
    <row r="167" s="327" customFormat="1" ht="12.75" customHeight="1"/>
    <row r="168" s="327" customFormat="1" ht="12.75" customHeight="1"/>
    <row r="169" s="327" customFormat="1" ht="12.75" customHeight="1"/>
    <row r="170" s="327" customFormat="1" ht="12.75" customHeight="1"/>
    <row r="171" s="327" customFormat="1" ht="12.75" customHeight="1"/>
    <row r="172" s="327" customFormat="1" ht="12.75" customHeight="1"/>
    <row r="173" s="327" customFormat="1"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sheetData>
  <mergeCells count="36">
    <mergeCell ref="N64:BC64"/>
    <mergeCell ref="N65:BC65"/>
    <mergeCell ref="E54:BC54"/>
    <mergeCell ref="E55:BC55"/>
    <mergeCell ref="N60:BC60"/>
    <mergeCell ref="N61:BC61"/>
    <mergeCell ref="N62:BC62"/>
    <mergeCell ref="N63:BC63"/>
    <mergeCell ref="E52:BC52"/>
    <mergeCell ref="B19:BC20"/>
    <mergeCell ref="E24:BC24"/>
    <mergeCell ref="F25:BC26"/>
    <mergeCell ref="F27:BC28"/>
    <mergeCell ref="F29:BC34"/>
    <mergeCell ref="F35:BC38"/>
    <mergeCell ref="E40:BC41"/>
    <mergeCell ref="F42:BC43"/>
    <mergeCell ref="F45:BC45"/>
    <mergeCell ref="F47:BC47"/>
    <mergeCell ref="E49:BC50"/>
    <mergeCell ref="B16:BC16"/>
    <mergeCell ref="B2:N3"/>
    <mergeCell ref="AL2:BC2"/>
    <mergeCell ref="AL3:AM3"/>
    <mergeCell ref="AN3:AO3"/>
    <mergeCell ref="AP3:AQ3"/>
    <mergeCell ref="AR3:AS3"/>
    <mergeCell ref="AT3:AU3"/>
    <mergeCell ref="AV3:AW3"/>
    <mergeCell ref="AX3:AY3"/>
    <mergeCell ref="AZ3:BA3"/>
    <mergeCell ref="BB3:BC3"/>
    <mergeCell ref="AA9:AX9"/>
    <mergeCell ref="AA10:AX10"/>
    <mergeCell ref="AA11:AX11"/>
    <mergeCell ref="AA12:AX12"/>
  </mergeCells>
  <phoneticPr fontId="2"/>
  <dataValidations count="1">
    <dataValidation type="list" allowBlank="1" showInputMessage="1" showErrorMessage="1" sqref="V69:W69 M69:N69 M5:N5 V5:W5 V21:W21 M21:N21 I44 P44 I46 I48 P48 X46" xr:uid="{00000000-0002-0000-0500-000000000000}">
      <formula1>"□,■"</formula1>
    </dataValidation>
  </dataValidations>
  <printOptions horizontalCentered="1"/>
  <pageMargins left="0.78740157480314965" right="0.39370078740157483" top="0.47244094488188981" bottom="0.47244094488188981" header="0.31496062992125984" footer="0.31496062992125984"/>
  <pageSetup paperSize="9" orientation="portrait" r:id="rId1"/>
  <headerFooter>
    <oddHeader>&amp;R&amp;"ＭＳ ゴシック,標準"&amp;10&amp;A</oddHeader>
    <oddFooter>&amp;R&amp;10R4マンションストック長寿命化等モデル事業③</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sheetPr>
  <dimension ref="A1:CQ192"/>
  <sheetViews>
    <sheetView showGridLines="0" view="pageBreakPreview" zoomScaleNormal="100" zoomScaleSheetLayoutView="100" workbookViewId="0"/>
  </sheetViews>
  <sheetFormatPr defaultColWidth="1.6640625" defaultRowHeight="13.2"/>
  <sheetData>
    <row r="1" spans="1:95" ht="1.5" customHeight="1" thickBot="1"/>
    <row r="2" spans="1:95" ht="10.5" customHeight="1">
      <c r="B2" s="967" t="s">
        <v>512</v>
      </c>
      <c r="C2" s="968"/>
      <c r="D2" s="968"/>
      <c r="E2" s="968"/>
      <c r="F2" s="968"/>
      <c r="G2" s="968"/>
      <c r="H2" s="968"/>
      <c r="I2" s="968"/>
      <c r="J2" s="968"/>
      <c r="K2" s="968"/>
      <c r="L2" s="968"/>
      <c r="M2" s="968"/>
      <c r="N2" s="969"/>
      <c r="O2" s="490"/>
      <c r="P2" s="490"/>
      <c r="Q2" s="490"/>
      <c r="R2" s="490"/>
      <c r="S2" s="490"/>
      <c r="T2" s="490"/>
      <c r="U2" s="490"/>
      <c r="V2" s="490"/>
      <c r="W2" s="490"/>
      <c r="X2" s="490"/>
      <c r="Y2" s="490"/>
      <c r="Z2" s="490"/>
      <c r="AA2" s="490"/>
      <c r="AB2" s="490"/>
      <c r="AC2" s="490"/>
      <c r="AD2" s="490"/>
      <c r="AE2" s="490"/>
      <c r="AF2" s="490"/>
      <c r="AG2" s="490"/>
      <c r="AH2" s="490"/>
      <c r="AL2" s="973" t="s">
        <v>12</v>
      </c>
      <c r="AM2" s="974"/>
      <c r="AN2" s="974"/>
      <c r="AO2" s="974"/>
      <c r="AP2" s="974"/>
      <c r="AQ2" s="974"/>
      <c r="AR2" s="974"/>
      <c r="AS2" s="974"/>
      <c r="AT2" s="974"/>
      <c r="AU2" s="974"/>
      <c r="AV2" s="974"/>
      <c r="AW2" s="974"/>
      <c r="AX2" s="974"/>
      <c r="AY2" s="974"/>
      <c r="AZ2" s="974"/>
      <c r="BA2" s="974"/>
      <c r="BB2" s="974"/>
      <c r="BC2" s="975"/>
    </row>
    <row r="3" spans="1:95" ht="24" customHeight="1" thickBot="1">
      <c r="A3" s="490"/>
      <c r="B3" s="970"/>
      <c r="C3" s="971"/>
      <c r="D3" s="971"/>
      <c r="E3" s="971"/>
      <c r="F3" s="971"/>
      <c r="G3" s="971"/>
      <c r="H3" s="971"/>
      <c r="I3" s="971"/>
      <c r="J3" s="971"/>
      <c r="K3" s="971"/>
      <c r="L3" s="971"/>
      <c r="M3" s="971"/>
      <c r="N3" s="972"/>
      <c r="X3" s="58"/>
      <c r="AL3" s="866">
        <f>IF(様式1!$AL$3="","",様式1!$AL$3)</f>
        <v>2</v>
      </c>
      <c r="AM3" s="867"/>
      <c r="AN3" s="868">
        <f>IF(様式1!$AN$3="","",様式1!$AN$3)</f>
        <v>0</v>
      </c>
      <c r="AO3" s="867"/>
      <c r="AP3" s="868">
        <f>IF(様式1!$AP$3="","",様式1!$AP$3)</f>
        <v>2</v>
      </c>
      <c r="AQ3" s="867"/>
      <c r="AR3" s="868" t="str">
        <f>IF(様式1!$AR$3="","",様式1!$AR$3)</f>
        <v/>
      </c>
      <c r="AS3" s="869"/>
      <c r="AT3" s="870" t="str">
        <f>IF(様式1!$AT$3="","",様式1!$AT$3)</f>
        <v>C</v>
      </c>
      <c r="AU3" s="871"/>
      <c r="AV3" s="872" t="str">
        <f>IF(様式1!$AV$3="","",様式1!$AV$3)</f>
        <v/>
      </c>
      <c r="AW3" s="873"/>
      <c r="AX3" s="873" t="str">
        <f>IF(様式1!$AX$3="","",様式1!$AX$3)</f>
        <v/>
      </c>
      <c r="AY3" s="873"/>
      <c r="AZ3" s="868" t="str">
        <f>IF(様式1!$AZ$3="","",様式1!$AZ$3)</f>
        <v/>
      </c>
      <c r="BA3" s="867"/>
      <c r="BB3" s="868" t="str">
        <f>IF(様式1!$BB$3="","",様式1!$BB$3)</f>
        <v/>
      </c>
      <c r="BC3" s="874"/>
    </row>
    <row r="4" spans="1:95" s="289" customFormat="1" ht="12.75" customHeight="1">
      <c r="A4" s="491"/>
      <c r="B4" s="491"/>
      <c r="C4" s="491"/>
      <c r="D4" s="491"/>
      <c r="K4" s="491"/>
      <c r="L4" s="491"/>
      <c r="M4" s="491"/>
      <c r="N4" s="491"/>
      <c r="O4" s="491"/>
      <c r="P4" s="492"/>
      <c r="Q4" s="491"/>
      <c r="R4" s="491"/>
      <c r="S4" s="491"/>
      <c r="T4" s="491"/>
      <c r="U4" s="491"/>
      <c r="V4" s="491"/>
      <c r="W4" s="491"/>
      <c r="X4" s="491"/>
      <c r="Y4" s="491"/>
      <c r="Z4" s="491"/>
      <c r="AA4" s="491"/>
      <c r="AB4" s="491"/>
      <c r="AC4" s="491"/>
      <c r="AD4" s="493"/>
      <c r="AE4" s="493"/>
      <c r="AF4" s="491"/>
      <c r="AG4" s="491"/>
      <c r="AH4" s="491"/>
      <c r="AI4" s="491"/>
      <c r="AJ4" s="491"/>
      <c r="AK4" s="491"/>
      <c r="AL4" s="491"/>
      <c r="AM4" s="491"/>
      <c r="AN4" s="491"/>
      <c r="AO4" s="491"/>
      <c r="AP4" s="491"/>
    </row>
    <row r="5" spans="1:95" s="327" customFormat="1" ht="4.5" customHeight="1">
      <c r="A5" s="494"/>
      <c r="B5" s="495"/>
      <c r="C5" s="495"/>
      <c r="D5" s="495"/>
      <c r="E5" s="495"/>
      <c r="F5" s="495"/>
      <c r="G5" s="495"/>
      <c r="H5" s="495"/>
      <c r="I5" s="495"/>
      <c r="J5" s="495"/>
      <c r="K5" s="495"/>
      <c r="L5" s="495"/>
      <c r="M5" s="495"/>
      <c r="N5" s="495"/>
      <c r="O5" s="495"/>
      <c r="P5" s="495"/>
      <c r="Q5" s="495"/>
      <c r="R5" s="495"/>
      <c r="S5" s="495"/>
      <c r="T5" s="495"/>
      <c r="U5" s="495"/>
      <c r="V5" s="495"/>
      <c r="W5" s="495"/>
      <c r="X5" s="495"/>
      <c r="Y5" s="495"/>
      <c r="Z5" s="495"/>
      <c r="AA5" s="495"/>
      <c r="AB5" s="495"/>
      <c r="AC5" s="495"/>
      <c r="AD5" s="495"/>
      <c r="AE5" s="495"/>
      <c r="AF5" s="495"/>
      <c r="AG5" s="495"/>
      <c r="AH5" s="495"/>
      <c r="AI5" s="495"/>
      <c r="AJ5" s="495"/>
      <c r="AK5" s="495"/>
      <c r="AL5" s="495"/>
      <c r="AM5" s="495"/>
      <c r="AN5" s="495"/>
      <c r="AO5" s="495"/>
      <c r="AP5" s="495"/>
      <c r="AQ5" s="495"/>
      <c r="AR5" s="495"/>
      <c r="AS5" s="495"/>
      <c r="AT5" s="495"/>
      <c r="AU5" s="495"/>
      <c r="AV5" s="495"/>
      <c r="AW5" s="495"/>
      <c r="AX5" s="495"/>
      <c r="AY5" s="495"/>
      <c r="AZ5" s="495"/>
      <c r="BA5" s="495"/>
      <c r="BB5" s="495"/>
      <c r="BC5" s="495"/>
      <c r="BD5" s="495"/>
      <c r="BE5" s="495"/>
      <c r="BF5" s="495"/>
      <c r="BG5" s="495"/>
      <c r="BH5" s="495"/>
      <c r="BI5" s="495"/>
      <c r="BJ5" s="495"/>
      <c r="BK5" s="495"/>
      <c r="BL5" s="495"/>
      <c r="BM5" s="495"/>
      <c r="BN5" s="495"/>
      <c r="BO5" s="495"/>
      <c r="BP5" s="495"/>
      <c r="BQ5" s="495"/>
      <c r="BR5" s="495"/>
      <c r="BS5" s="495"/>
      <c r="BT5" s="495"/>
      <c r="BU5" s="495"/>
      <c r="BV5" s="495"/>
      <c r="BW5" s="495"/>
      <c r="BX5" s="495"/>
      <c r="BY5" s="495"/>
      <c r="BZ5" s="495"/>
      <c r="CA5" s="495"/>
      <c r="CB5" s="495"/>
      <c r="CC5" s="495"/>
      <c r="CD5" s="495"/>
      <c r="CE5" s="495"/>
      <c r="CF5" s="495"/>
      <c r="CG5" s="495"/>
      <c r="CH5" s="495"/>
      <c r="CI5" s="495"/>
      <c r="CJ5" s="495"/>
      <c r="CK5" s="495"/>
      <c r="CL5" s="495"/>
      <c r="CM5" s="495"/>
      <c r="CN5" s="495"/>
      <c r="CO5" s="495"/>
      <c r="CP5" s="495"/>
      <c r="CQ5" s="495"/>
    </row>
    <row r="6" spans="1:95" s="327" customFormat="1" ht="12">
      <c r="B6" s="327" t="s">
        <v>441</v>
      </c>
    </row>
    <row r="7" spans="1:95" s="327" customFormat="1" ht="4.5" customHeight="1"/>
    <row r="8" spans="1:95" s="327" customFormat="1" ht="4.5" customHeight="1">
      <c r="N8" s="496"/>
      <c r="O8" s="497"/>
      <c r="P8" s="497"/>
      <c r="Q8" s="497"/>
      <c r="R8" s="497"/>
      <c r="S8" s="497"/>
      <c r="T8" s="497"/>
      <c r="U8" s="497"/>
      <c r="V8" s="497"/>
      <c r="W8" s="497"/>
      <c r="X8" s="497"/>
      <c r="Y8" s="497"/>
      <c r="Z8" s="497"/>
      <c r="AA8" s="497"/>
      <c r="AB8" s="497"/>
      <c r="AC8" s="497"/>
      <c r="AD8" s="497"/>
      <c r="AE8" s="497"/>
      <c r="AF8" s="497"/>
      <c r="AG8" s="497"/>
      <c r="AH8" s="497"/>
      <c r="AI8" s="497"/>
      <c r="AJ8" s="497"/>
      <c r="AK8" s="497"/>
      <c r="AL8" s="497"/>
      <c r="AM8" s="497"/>
      <c r="AN8" s="497"/>
      <c r="AO8" s="497"/>
      <c r="AP8" s="497"/>
      <c r="AQ8" s="497"/>
      <c r="AR8" s="497"/>
      <c r="AS8" s="497"/>
      <c r="AT8" s="497"/>
      <c r="AU8" s="497"/>
      <c r="AV8" s="497"/>
      <c r="AW8" s="497"/>
      <c r="AX8" s="497"/>
      <c r="AY8" s="497"/>
      <c r="AZ8" s="497"/>
      <c r="BA8" s="498"/>
    </row>
    <row r="9" spans="1:95" s="327" customFormat="1" ht="15" customHeight="1">
      <c r="N9" s="499"/>
      <c r="O9" s="327" t="s">
        <v>686</v>
      </c>
      <c r="W9" s="327" t="s">
        <v>20</v>
      </c>
      <c r="AA9" s="976"/>
      <c r="AB9" s="976"/>
      <c r="AC9" s="976"/>
      <c r="AD9" s="976"/>
      <c r="AE9" s="976"/>
      <c r="AF9" s="976"/>
      <c r="AG9" s="976"/>
      <c r="AH9" s="976"/>
      <c r="AI9" s="976"/>
      <c r="AJ9" s="976"/>
      <c r="AK9" s="976"/>
      <c r="AL9" s="976"/>
      <c r="AM9" s="976"/>
      <c r="AN9" s="976"/>
      <c r="AO9" s="976"/>
      <c r="AP9" s="976"/>
      <c r="AQ9" s="976"/>
      <c r="AR9" s="976"/>
      <c r="AS9" s="976"/>
      <c r="AT9" s="976"/>
      <c r="AU9" s="976"/>
      <c r="AV9" s="976"/>
      <c r="AW9" s="976"/>
      <c r="AX9" s="976"/>
      <c r="BA9" s="500"/>
    </row>
    <row r="10" spans="1:95" s="327" customFormat="1" ht="15" customHeight="1">
      <c r="N10" s="499"/>
      <c r="O10" s="501" t="s">
        <v>702</v>
      </c>
      <c r="W10" s="502"/>
      <c r="X10" s="502"/>
      <c r="Y10" s="502"/>
      <c r="Z10" s="502"/>
      <c r="AA10" s="977"/>
      <c r="AB10" s="977"/>
      <c r="AC10" s="977"/>
      <c r="AD10" s="977"/>
      <c r="AE10" s="977"/>
      <c r="AF10" s="977"/>
      <c r="AG10" s="977"/>
      <c r="AH10" s="977"/>
      <c r="AI10" s="977"/>
      <c r="AJ10" s="977"/>
      <c r="AK10" s="977"/>
      <c r="AL10" s="977"/>
      <c r="AM10" s="977"/>
      <c r="AN10" s="977"/>
      <c r="AO10" s="977"/>
      <c r="AP10" s="977"/>
      <c r="AQ10" s="977"/>
      <c r="AR10" s="977"/>
      <c r="AS10" s="977"/>
      <c r="AT10" s="977"/>
      <c r="AU10" s="977"/>
      <c r="AV10" s="977"/>
      <c r="AW10" s="977"/>
      <c r="AX10" s="977"/>
      <c r="BA10" s="500"/>
    </row>
    <row r="11" spans="1:95" s="327" customFormat="1" ht="15" customHeight="1">
      <c r="N11" s="499"/>
      <c r="W11" s="502" t="s">
        <v>19</v>
      </c>
      <c r="X11" s="502"/>
      <c r="Y11" s="502"/>
      <c r="Z11" s="502"/>
      <c r="AA11" s="977"/>
      <c r="AB11" s="977"/>
      <c r="AC11" s="977"/>
      <c r="AD11" s="977"/>
      <c r="AE11" s="977"/>
      <c r="AF11" s="977"/>
      <c r="AG11" s="977"/>
      <c r="AH11" s="977"/>
      <c r="AI11" s="977"/>
      <c r="AJ11" s="977"/>
      <c r="AK11" s="977"/>
      <c r="AL11" s="977"/>
      <c r="AM11" s="977"/>
      <c r="AN11" s="977"/>
      <c r="AO11" s="977"/>
      <c r="AP11" s="977"/>
      <c r="AQ11" s="977"/>
      <c r="AR11" s="977"/>
      <c r="AS11" s="977"/>
      <c r="AT11" s="977"/>
      <c r="AU11" s="977"/>
      <c r="AV11" s="977"/>
      <c r="AW11" s="977"/>
      <c r="AX11" s="977"/>
      <c r="BA11" s="500"/>
    </row>
    <row r="12" spans="1:95" s="327" customFormat="1" ht="15" customHeight="1">
      <c r="N12" s="499"/>
      <c r="W12" s="327" t="s">
        <v>21</v>
      </c>
      <c r="AA12" s="976"/>
      <c r="AB12" s="976"/>
      <c r="AC12" s="976"/>
      <c r="AD12" s="976"/>
      <c r="AE12" s="976"/>
      <c r="AF12" s="976"/>
      <c r="AG12" s="976"/>
      <c r="AH12" s="976"/>
      <c r="AI12" s="976"/>
      <c r="AJ12" s="976"/>
      <c r="AK12" s="976"/>
      <c r="AL12" s="976"/>
      <c r="AM12" s="976"/>
      <c r="AN12" s="976"/>
      <c r="AO12" s="976"/>
      <c r="AP12" s="976"/>
      <c r="AQ12" s="976"/>
      <c r="AR12" s="976"/>
      <c r="AS12" s="976"/>
      <c r="AT12" s="976"/>
      <c r="AU12" s="976"/>
      <c r="AV12" s="976"/>
      <c r="AW12" s="976"/>
      <c r="AX12" s="976"/>
      <c r="BA12" s="500"/>
    </row>
    <row r="13" spans="1:95" s="327" customFormat="1" ht="4.5" customHeight="1">
      <c r="N13" s="503"/>
      <c r="O13" s="504"/>
      <c r="P13" s="504"/>
      <c r="Q13" s="504"/>
      <c r="R13" s="504"/>
      <c r="S13" s="504"/>
      <c r="T13" s="504"/>
      <c r="U13" s="504"/>
      <c r="V13" s="504"/>
      <c r="W13" s="504"/>
      <c r="X13" s="504"/>
      <c r="Y13" s="504"/>
      <c r="Z13" s="504"/>
      <c r="AA13" s="505"/>
      <c r="AB13" s="505"/>
      <c r="AC13" s="505"/>
      <c r="AD13" s="505"/>
      <c r="AE13" s="505"/>
      <c r="AF13" s="505"/>
      <c r="AG13" s="505"/>
      <c r="AH13" s="505"/>
      <c r="AI13" s="505"/>
      <c r="AJ13" s="505"/>
      <c r="AK13" s="505"/>
      <c r="AL13" s="505"/>
      <c r="AM13" s="505"/>
      <c r="AN13" s="505"/>
      <c r="AO13" s="505"/>
      <c r="AP13" s="505"/>
      <c r="AQ13" s="505"/>
      <c r="AR13" s="505"/>
      <c r="AS13" s="505"/>
      <c r="AT13" s="505"/>
      <c r="AU13" s="505"/>
      <c r="AV13" s="505"/>
      <c r="AW13" s="505"/>
      <c r="AX13" s="505"/>
      <c r="AY13" s="504"/>
      <c r="AZ13" s="504"/>
      <c r="BA13" s="506"/>
    </row>
    <row r="14" spans="1:95" s="327" customFormat="1" ht="9" customHeight="1"/>
    <row r="15" spans="1:95" s="327" customFormat="1" ht="9" customHeight="1"/>
    <row r="16" spans="1:95" s="327" customFormat="1">
      <c r="B16" s="966" t="s">
        <v>703</v>
      </c>
      <c r="C16" s="966"/>
      <c r="D16" s="966"/>
      <c r="E16" s="966"/>
      <c r="F16" s="966"/>
      <c r="G16" s="966"/>
      <c r="H16" s="966"/>
      <c r="I16" s="966"/>
      <c r="J16" s="966"/>
      <c r="K16" s="966"/>
      <c r="L16" s="966"/>
      <c r="M16" s="966"/>
      <c r="N16" s="966"/>
      <c r="O16" s="966"/>
      <c r="P16" s="966"/>
      <c r="Q16" s="966"/>
      <c r="R16" s="966"/>
      <c r="S16" s="966"/>
      <c r="T16" s="966"/>
      <c r="U16" s="966"/>
      <c r="V16" s="966"/>
      <c r="W16" s="966"/>
      <c r="X16" s="966"/>
      <c r="Y16" s="966"/>
      <c r="Z16" s="966"/>
      <c r="AA16" s="966"/>
      <c r="AB16" s="966"/>
      <c r="AC16" s="966"/>
      <c r="AD16" s="966"/>
      <c r="AE16" s="966"/>
      <c r="AF16" s="966"/>
      <c r="AG16" s="966"/>
      <c r="AH16" s="966"/>
      <c r="AI16" s="966"/>
      <c r="AJ16" s="966"/>
      <c r="AK16" s="966"/>
      <c r="AL16" s="966"/>
      <c r="AM16" s="966"/>
      <c r="AN16" s="966"/>
      <c r="AO16" s="966"/>
      <c r="AP16" s="966"/>
      <c r="AQ16" s="966"/>
      <c r="AR16" s="966"/>
      <c r="AS16" s="966"/>
      <c r="AT16" s="966"/>
      <c r="AU16" s="966"/>
      <c r="AV16" s="966"/>
      <c r="AW16" s="966"/>
      <c r="AX16" s="966"/>
      <c r="AY16" s="966"/>
      <c r="AZ16" s="966"/>
      <c r="BA16" s="966"/>
      <c r="BB16" s="966"/>
      <c r="BC16" s="966"/>
    </row>
    <row r="17" spans="1:95" s="327" customFormat="1" ht="9" customHeight="1"/>
    <row r="18" spans="1:95" s="327" customFormat="1" ht="9" customHeight="1"/>
    <row r="19" spans="1:95">
      <c r="B19" s="979" t="s">
        <v>769</v>
      </c>
      <c r="C19" s="979"/>
      <c r="D19" s="979"/>
      <c r="E19" s="979"/>
      <c r="F19" s="979"/>
      <c r="G19" s="979"/>
      <c r="H19" s="979"/>
      <c r="I19" s="979"/>
      <c r="J19" s="979"/>
      <c r="K19" s="979"/>
      <c r="L19" s="979"/>
      <c r="M19" s="979"/>
      <c r="N19" s="979"/>
      <c r="O19" s="979"/>
      <c r="P19" s="979"/>
      <c r="Q19" s="979"/>
      <c r="R19" s="979"/>
      <c r="S19" s="979"/>
      <c r="T19" s="979"/>
      <c r="U19" s="979"/>
      <c r="V19" s="979"/>
      <c r="W19" s="979"/>
      <c r="X19" s="979"/>
      <c r="Y19" s="979"/>
      <c r="Z19" s="979"/>
      <c r="AA19" s="979"/>
      <c r="AB19" s="979"/>
      <c r="AC19" s="979"/>
      <c r="AD19" s="979"/>
      <c r="AE19" s="979"/>
      <c r="AF19" s="979"/>
      <c r="AG19" s="979"/>
      <c r="AH19" s="979"/>
      <c r="AI19" s="979"/>
      <c r="AJ19" s="979"/>
      <c r="AK19" s="979"/>
      <c r="AL19" s="979"/>
      <c r="AM19" s="979"/>
      <c r="AN19" s="979"/>
      <c r="AO19" s="979"/>
      <c r="AP19" s="979"/>
      <c r="AQ19" s="979"/>
      <c r="AR19" s="979"/>
      <c r="AS19" s="979"/>
      <c r="AT19" s="979"/>
      <c r="AU19" s="979"/>
      <c r="AV19" s="979"/>
      <c r="AW19" s="979"/>
      <c r="AX19" s="979"/>
      <c r="AY19" s="979"/>
      <c r="AZ19" s="979"/>
      <c r="BA19" s="979"/>
      <c r="BB19" s="979"/>
      <c r="BC19" s="979"/>
    </row>
    <row r="20" spans="1:95">
      <c r="B20" s="979"/>
      <c r="C20" s="979"/>
      <c r="D20" s="979"/>
      <c r="E20" s="979"/>
      <c r="F20" s="979"/>
      <c r="G20" s="979"/>
      <c r="H20" s="979"/>
      <c r="I20" s="979"/>
      <c r="J20" s="979"/>
      <c r="K20" s="979"/>
      <c r="L20" s="979"/>
      <c r="M20" s="979"/>
      <c r="N20" s="979"/>
      <c r="O20" s="979"/>
      <c r="P20" s="979"/>
      <c r="Q20" s="979"/>
      <c r="R20" s="979"/>
      <c r="S20" s="979"/>
      <c r="T20" s="979"/>
      <c r="U20" s="979"/>
      <c r="V20" s="979"/>
      <c r="W20" s="979"/>
      <c r="X20" s="979"/>
      <c r="Y20" s="979"/>
      <c r="Z20" s="979"/>
      <c r="AA20" s="979"/>
      <c r="AB20" s="979"/>
      <c r="AC20" s="979"/>
      <c r="AD20" s="979"/>
      <c r="AE20" s="979"/>
      <c r="AF20" s="979"/>
      <c r="AG20" s="979"/>
      <c r="AH20" s="979"/>
      <c r="AI20" s="979"/>
      <c r="AJ20" s="979"/>
      <c r="AK20" s="979"/>
      <c r="AL20" s="979"/>
      <c r="AM20" s="979"/>
      <c r="AN20" s="979"/>
      <c r="AO20" s="979"/>
      <c r="AP20" s="979"/>
      <c r="AQ20" s="979"/>
      <c r="AR20" s="979"/>
      <c r="AS20" s="979"/>
      <c r="AT20" s="979"/>
      <c r="AU20" s="979"/>
      <c r="AV20" s="979"/>
      <c r="AW20" s="979"/>
      <c r="AX20" s="979"/>
      <c r="AY20" s="979"/>
      <c r="AZ20" s="979"/>
      <c r="BA20" s="979"/>
      <c r="BB20" s="979"/>
      <c r="BC20" s="979"/>
    </row>
    <row r="21" spans="1:95" s="212" customFormat="1" ht="8.25" customHeight="1">
      <c r="A21" s="507"/>
      <c r="B21" s="508"/>
      <c r="C21" s="508"/>
      <c r="D21" s="508"/>
      <c r="E21" s="508"/>
      <c r="F21" s="508"/>
      <c r="G21" s="508"/>
      <c r="H21" s="508"/>
      <c r="I21" s="508"/>
      <c r="J21" s="508"/>
      <c r="K21" s="508"/>
      <c r="L21" s="508"/>
      <c r="M21" s="508"/>
      <c r="N21" s="508"/>
      <c r="O21" s="508"/>
      <c r="P21" s="508"/>
      <c r="Q21" s="508"/>
      <c r="R21" s="508"/>
      <c r="S21" s="508"/>
      <c r="T21" s="508"/>
      <c r="U21" s="508"/>
      <c r="V21" s="508"/>
      <c r="W21" s="508"/>
      <c r="X21" s="508"/>
      <c r="Y21" s="508"/>
      <c r="Z21" s="508"/>
      <c r="AA21" s="508"/>
      <c r="AB21" s="508"/>
      <c r="AC21" s="508"/>
      <c r="AD21" s="508"/>
      <c r="AE21" s="508"/>
      <c r="AF21" s="508"/>
      <c r="AG21" s="508"/>
      <c r="AH21" s="508"/>
      <c r="AI21" s="508"/>
      <c r="AJ21" s="508"/>
      <c r="AK21" s="508"/>
      <c r="AL21" s="508"/>
      <c r="AM21" s="508"/>
      <c r="AN21" s="508"/>
      <c r="AO21" s="508"/>
      <c r="AP21" s="508"/>
      <c r="AQ21" s="508"/>
      <c r="AR21" s="508"/>
      <c r="AS21" s="508"/>
      <c r="AT21" s="508"/>
      <c r="AU21" s="508"/>
      <c r="AV21" s="508"/>
      <c r="AW21" s="508"/>
      <c r="AX21" s="508"/>
      <c r="AY21" s="508"/>
      <c r="AZ21" s="508"/>
      <c r="BA21" s="508"/>
      <c r="BB21" s="508"/>
      <c r="BC21" s="508"/>
      <c r="BD21" s="508"/>
      <c r="BE21" s="508"/>
      <c r="BF21" s="508"/>
      <c r="BG21" s="508"/>
      <c r="BH21" s="508"/>
      <c r="BI21" s="508"/>
      <c r="BJ21" s="508"/>
      <c r="BK21" s="508"/>
      <c r="BL21" s="508"/>
      <c r="BM21" s="508"/>
      <c r="BN21" s="508"/>
      <c r="BO21" s="508"/>
      <c r="BP21" s="508"/>
      <c r="BQ21" s="508"/>
      <c r="BR21" s="508"/>
      <c r="BS21" s="508"/>
      <c r="BT21" s="508"/>
      <c r="BU21" s="508"/>
      <c r="BV21" s="508"/>
      <c r="BW21" s="508"/>
      <c r="BX21" s="508"/>
      <c r="BY21" s="508"/>
      <c r="BZ21" s="508"/>
      <c r="CA21" s="508"/>
      <c r="CB21" s="508"/>
      <c r="CC21" s="508"/>
      <c r="CD21" s="508"/>
      <c r="CE21" s="508"/>
      <c r="CF21" s="508"/>
      <c r="CG21" s="508"/>
      <c r="CH21" s="508"/>
      <c r="CI21" s="508"/>
      <c r="CJ21" s="508"/>
      <c r="CK21" s="508"/>
      <c r="CL21" s="508"/>
      <c r="CM21" s="508"/>
      <c r="CN21" s="508"/>
      <c r="CO21" s="508"/>
      <c r="CP21" s="508"/>
      <c r="CQ21" s="508"/>
    </row>
    <row r="22" spans="1:95" s="212" customFormat="1" ht="8.25" customHeight="1"/>
    <row r="23" spans="1:95" s="212" customFormat="1" ht="12">
      <c r="B23" s="202" t="s">
        <v>27</v>
      </c>
      <c r="C23" s="202"/>
      <c r="D23" s="202"/>
      <c r="E23" s="202"/>
      <c r="F23" s="202"/>
      <c r="G23" s="202"/>
      <c r="H23" s="202"/>
      <c r="I23" s="202"/>
      <c r="J23" s="202"/>
      <c r="K23" s="202"/>
      <c r="L23" s="202"/>
      <c r="M23" s="202"/>
      <c r="N23" s="202"/>
      <c r="O23" s="202"/>
      <c r="P23" s="202"/>
      <c r="Q23" s="202"/>
      <c r="R23" s="202"/>
      <c r="S23" s="202"/>
      <c r="T23" s="202"/>
      <c r="U23" s="202"/>
      <c r="V23" s="202"/>
      <c r="W23" s="202"/>
      <c r="X23" s="202"/>
      <c r="Y23" s="202"/>
      <c r="Z23" s="202"/>
      <c r="AA23" s="202"/>
      <c r="AB23" s="202"/>
      <c r="AC23" s="202"/>
      <c r="AD23" s="202"/>
      <c r="AE23" s="202"/>
      <c r="AF23" s="202"/>
      <c r="AG23" s="202"/>
      <c r="AH23" s="202"/>
      <c r="AI23" s="202"/>
      <c r="AJ23" s="202"/>
      <c r="AK23" s="202"/>
      <c r="AL23" s="202"/>
      <c r="AM23" s="202"/>
      <c r="AN23" s="202"/>
      <c r="AO23" s="202"/>
      <c r="AP23" s="202"/>
      <c r="AQ23" s="202"/>
      <c r="AR23" s="202"/>
      <c r="AS23" s="202"/>
      <c r="AT23" s="202"/>
      <c r="AU23" s="202"/>
      <c r="AV23" s="202"/>
      <c r="AW23" s="202"/>
      <c r="AX23" s="202"/>
      <c r="AY23" s="202"/>
      <c r="AZ23" s="202"/>
      <c r="BA23" s="202"/>
      <c r="BB23" s="202"/>
    </row>
    <row r="24" spans="1:95" s="212" customFormat="1" ht="12">
      <c r="B24" s="509" t="s">
        <v>28</v>
      </c>
      <c r="C24" s="509"/>
      <c r="D24" s="509"/>
      <c r="E24" s="980" t="s">
        <v>689</v>
      </c>
      <c r="F24" s="980"/>
      <c r="G24" s="980"/>
      <c r="H24" s="980"/>
      <c r="I24" s="980"/>
      <c r="J24" s="980"/>
      <c r="K24" s="980"/>
      <c r="L24" s="980"/>
      <c r="M24" s="980"/>
      <c r="N24" s="980"/>
      <c r="O24" s="980"/>
      <c r="P24" s="980"/>
      <c r="Q24" s="980"/>
      <c r="R24" s="980"/>
      <c r="S24" s="980"/>
      <c r="T24" s="980"/>
      <c r="U24" s="980"/>
      <c r="V24" s="980"/>
      <c r="W24" s="980"/>
      <c r="X24" s="980"/>
      <c r="Y24" s="980"/>
      <c r="Z24" s="980"/>
      <c r="AA24" s="980"/>
      <c r="AB24" s="980"/>
      <c r="AC24" s="980"/>
      <c r="AD24" s="980"/>
      <c r="AE24" s="980"/>
      <c r="AF24" s="980"/>
      <c r="AG24" s="980"/>
      <c r="AH24" s="980"/>
      <c r="AI24" s="980"/>
      <c r="AJ24" s="980"/>
      <c r="AK24" s="980"/>
      <c r="AL24" s="980"/>
      <c r="AM24" s="980"/>
      <c r="AN24" s="980"/>
      <c r="AO24" s="980"/>
      <c r="AP24" s="980"/>
      <c r="AQ24" s="980"/>
      <c r="AR24" s="980"/>
      <c r="AS24" s="980"/>
      <c r="AT24" s="980"/>
      <c r="AU24" s="980"/>
      <c r="AV24" s="980"/>
      <c r="AW24" s="980"/>
      <c r="AX24" s="980"/>
      <c r="AY24" s="980"/>
      <c r="AZ24" s="980"/>
      <c r="BA24" s="980"/>
      <c r="BB24" s="980"/>
      <c r="BC24" s="980"/>
    </row>
    <row r="25" spans="1:95" s="212" customFormat="1" ht="12">
      <c r="E25" s="510" t="s">
        <v>30</v>
      </c>
      <c r="F25" s="980" t="s">
        <v>690</v>
      </c>
      <c r="G25" s="980"/>
      <c r="H25" s="980"/>
      <c r="I25" s="980"/>
      <c r="J25" s="980"/>
      <c r="K25" s="980"/>
      <c r="L25" s="980"/>
      <c r="M25" s="980"/>
      <c r="N25" s="980"/>
      <c r="O25" s="980"/>
      <c r="P25" s="980"/>
      <c r="Q25" s="980"/>
      <c r="R25" s="980"/>
      <c r="S25" s="980"/>
      <c r="T25" s="980"/>
      <c r="U25" s="980"/>
      <c r="V25" s="980"/>
      <c r="W25" s="980"/>
      <c r="X25" s="980"/>
      <c r="Y25" s="980"/>
      <c r="Z25" s="980"/>
      <c r="AA25" s="980"/>
      <c r="AB25" s="980"/>
      <c r="AC25" s="980"/>
      <c r="AD25" s="980"/>
      <c r="AE25" s="980"/>
      <c r="AF25" s="980"/>
      <c r="AG25" s="980"/>
      <c r="AH25" s="980"/>
      <c r="AI25" s="980"/>
      <c r="AJ25" s="980"/>
      <c r="AK25" s="980"/>
      <c r="AL25" s="980"/>
      <c r="AM25" s="980"/>
      <c r="AN25" s="980"/>
      <c r="AO25" s="980"/>
      <c r="AP25" s="980"/>
      <c r="AQ25" s="980"/>
      <c r="AR25" s="980"/>
      <c r="AS25" s="980"/>
      <c r="AT25" s="980"/>
      <c r="AU25" s="980"/>
      <c r="AV25" s="980"/>
      <c r="AW25" s="980"/>
      <c r="AX25" s="980"/>
      <c r="AY25" s="980"/>
      <c r="AZ25" s="980"/>
      <c r="BA25" s="980"/>
      <c r="BB25" s="980"/>
      <c r="BC25" s="980"/>
    </row>
    <row r="26" spans="1:95" s="212" customFormat="1" ht="12">
      <c r="E26" s="202"/>
      <c r="F26" s="980"/>
      <c r="G26" s="980"/>
      <c r="H26" s="980"/>
      <c r="I26" s="980"/>
      <c r="J26" s="980"/>
      <c r="K26" s="980"/>
      <c r="L26" s="980"/>
      <c r="M26" s="980"/>
      <c r="N26" s="980"/>
      <c r="O26" s="980"/>
      <c r="P26" s="980"/>
      <c r="Q26" s="980"/>
      <c r="R26" s="980"/>
      <c r="S26" s="980"/>
      <c r="T26" s="980"/>
      <c r="U26" s="980"/>
      <c r="V26" s="980"/>
      <c r="W26" s="980"/>
      <c r="X26" s="980"/>
      <c r="Y26" s="980"/>
      <c r="Z26" s="980"/>
      <c r="AA26" s="980"/>
      <c r="AB26" s="980"/>
      <c r="AC26" s="980"/>
      <c r="AD26" s="980"/>
      <c r="AE26" s="980"/>
      <c r="AF26" s="980"/>
      <c r="AG26" s="980"/>
      <c r="AH26" s="980"/>
      <c r="AI26" s="980"/>
      <c r="AJ26" s="980"/>
      <c r="AK26" s="980"/>
      <c r="AL26" s="980"/>
      <c r="AM26" s="980"/>
      <c r="AN26" s="980"/>
      <c r="AO26" s="980"/>
      <c r="AP26" s="980"/>
      <c r="AQ26" s="980"/>
      <c r="AR26" s="980"/>
      <c r="AS26" s="980"/>
      <c r="AT26" s="980"/>
      <c r="AU26" s="980"/>
      <c r="AV26" s="980"/>
      <c r="AW26" s="980"/>
      <c r="AX26" s="980"/>
      <c r="AY26" s="980"/>
      <c r="AZ26" s="980"/>
      <c r="BA26" s="980"/>
      <c r="BB26" s="980"/>
      <c r="BC26" s="980"/>
    </row>
    <row r="27" spans="1:95" s="212" customFormat="1" ht="12">
      <c r="E27" s="510" t="s">
        <v>31</v>
      </c>
      <c r="F27" s="980" t="s">
        <v>602</v>
      </c>
      <c r="G27" s="980"/>
      <c r="H27" s="980"/>
      <c r="I27" s="980"/>
      <c r="J27" s="980"/>
      <c r="K27" s="980"/>
      <c r="L27" s="980"/>
      <c r="M27" s="980"/>
      <c r="N27" s="980"/>
      <c r="O27" s="980"/>
      <c r="P27" s="980"/>
      <c r="Q27" s="980"/>
      <c r="R27" s="980"/>
      <c r="S27" s="980"/>
      <c r="T27" s="980"/>
      <c r="U27" s="980"/>
      <c r="V27" s="980"/>
      <c r="W27" s="980"/>
      <c r="X27" s="980"/>
      <c r="Y27" s="980"/>
      <c r="Z27" s="980"/>
      <c r="AA27" s="980"/>
      <c r="AB27" s="980"/>
      <c r="AC27" s="980"/>
      <c r="AD27" s="980"/>
      <c r="AE27" s="980"/>
      <c r="AF27" s="980"/>
      <c r="AG27" s="980"/>
      <c r="AH27" s="980"/>
      <c r="AI27" s="980"/>
      <c r="AJ27" s="980"/>
      <c r="AK27" s="980"/>
      <c r="AL27" s="980"/>
      <c r="AM27" s="980"/>
      <c r="AN27" s="980"/>
      <c r="AO27" s="980"/>
      <c r="AP27" s="980"/>
      <c r="AQ27" s="980"/>
      <c r="AR27" s="980"/>
      <c r="AS27" s="980"/>
      <c r="AT27" s="980"/>
      <c r="AU27" s="980"/>
      <c r="AV27" s="980"/>
      <c r="AW27" s="980"/>
      <c r="AX27" s="980"/>
      <c r="AY27" s="980"/>
      <c r="AZ27" s="980"/>
      <c r="BA27" s="980"/>
      <c r="BB27" s="980"/>
      <c r="BC27" s="980"/>
    </row>
    <row r="28" spans="1:95" s="212" customFormat="1" ht="12">
      <c r="E28" s="202"/>
      <c r="F28" s="980"/>
      <c r="G28" s="980"/>
      <c r="H28" s="980"/>
      <c r="I28" s="980"/>
      <c r="J28" s="980"/>
      <c r="K28" s="980"/>
      <c r="L28" s="980"/>
      <c r="M28" s="980"/>
      <c r="N28" s="980"/>
      <c r="O28" s="980"/>
      <c r="P28" s="980"/>
      <c r="Q28" s="980"/>
      <c r="R28" s="980"/>
      <c r="S28" s="980"/>
      <c r="T28" s="980"/>
      <c r="U28" s="980"/>
      <c r="V28" s="980"/>
      <c r="W28" s="980"/>
      <c r="X28" s="980"/>
      <c r="Y28" s="980"/>
      <c r="Z28" s="980"/>
      <c r="AA28" s="980"/>
      <c r="AB28" s="980"/>
      <c r="AC28" s="980"/>
      <c r="AD28" s="980"/>
      <c r="AE28" s="980"/>
      <c r="AF28" s="980"/>
      <c r="AG28" s="980"/>
      <c r="AH28" s="980"/>
      <c r="AI28" s="980"/>
      <c r="AJ28" s="980"/>
      <c r="AK28" s="980"/>
      <c r="AL28" s="980"/>
      <c r="AM28" s="980"/>
      <c r="AN28" s="980"/>
      <c r="AO28" s="980"/>
      <c r="AP28" s="980"/>
      <c r="AQ28" s="980"/>
      <c r="AR28" s="980"/>
      <c r="AS28" s="980"/>
      <c r="AT28" s="980"/>
      <c r="AU28" s="980"/>
      <c r="AV28" s="980"/>
      <c r="AW28" s="980"/>
      <c r="AX28" s="980"/>
      <c r="AY28" s="980"/>
      <c r="AZ28" s="980"/>
      <c r="BA28" s="980"/>
      <c r="BB28" s="980"/>
      <c r="BC28" s="980"/>
    </row>
    <row r="29" spans="1:95" s="212" customFormat="1" ht="12">
      <c r="E29" s="510" t="s">
        <v>32</v>
      </c>
      <c r="F29" s="980" t="s">
        <v>704</v>
      </c>
      <c r="G29" s="980"/>
      <c r="H29" s="980"/>
      <c r="I29" s="980"/>
      <c r="J29" s="980"/>
      <c r="K29" s="980"/>
      <c r="L29" s="980"/>
      <c r="M29" s="980"/>
      <c r="N29" s="980"/>
      <c r="O29" s="980"/>
      <c r="P29" s="980"/>
      <c r="Q29" s="980"/>
      <c r="R29" s="980"/>
      <c r="S29" s="980"/>
      <c r="T29" s="980"/>
      <c r="U29" s="980"/>
      <c r="V29" s="980"/>
      <c r="W29" s="980"/>
      <c r="X29" s="980"/>
      <c r="Y29" s="980"/>
      <c r="Z29" s="980"/>
      <c r="AA29" s="980"/>
      <c r="AB29" s="980"/>
      <c r="AC29" s="980"/>
      <c r="AD29" s="980"/>
      <c r="AE29" s="980"/>
      <c r="AF29" s="980"/>
      <c r="AG29" s="980"/>
      <c r="AH29" s="980"/>
      <c r="AI29" s="980"/>
      <c r="AJ29" s="980"/>
      <c r="AK29" s="980"/>
      <c r="AL29" s="980"/>
      <c r="AM29" s="980"/>
      <c r="AN29" s="980"/>
      <c r="AO29" s="980"/>
      <c r="AP29" s="980"/>
      <c r="AQ29" s="980"/>
      <c r="AR29" s="980"/>
      <c r="AS29" s="980"/>
      <c r="AT29" s="980"/>
      <c r="AU29" s="980"/>
      <c r="AV29" s="980"/>
      <c r="AW29" s="980"/>
      <c r="AX29" s="980"/>
      <c r="AY29" s="980"/>
      <c r="AZ29" s="980"/>
      <c r="BA29" s="980"/>
      <c r="BB29" s="980"/>
      <c r="BC29" s="980"/>
    </row>
    <row r="30" spans="1:95" s="212" customFormat="1" ht="12">
      <c r="E30" s="510"/>
      <c r="F30" s="980"/>
      <c r="G30" s="980"/>
      <c r="H30" s="980"/>
      <c r="I30" s="980"/>
      <c r="J30" s="980"/>
      <c r="K30" s="980"/>
      <c r="L30" s="980"/>
      <c r="M30" s="980"/>
      <c r="N30" s="980"/>
      <c r="O30" s="980"/>
      <c r="P30" s="980"/>
      <c r="Q30" s="980"/>
      <c r="R30" s="980"/>
      <c r="S30" s="980"/>
      <c r="T30" s="980"/>
      <c r="U30" s="980"/>
      <c r="V30" s="980"/>
      <c r="W30" s="980"/>
      <c r="X30" s="980"/>
      <c r="Y30" s="980"/>
      <c r="Z30" s="980"/>
      <c r="AA30" s="980"/>
      <c r="AB30" s="980"/>
      <c r="AC30" s="980"/>
      <c r="AD30" s="980"/>
      <c r="AE30" s="980"/>
      <c r="AF30" s="980"/>
      <c r="AG30" s="980"/>
      <c r="AH30" s="980"/>
      <c r="AI30" s="980"/>
      <c r="AJ30" s="980"/>
      <c r="AK30" s="980"/>
      <c r="AL30" s="980"/>
      <c r="AM30" s="980"/>
      <c r="AN30" s="980"/>
      <c r="AO30" s="980"/>
      <c r="AP30" s="980"/>
      <c r="AQ30" s="980"/>
      <c r="AR30" s="980"/>
      <c r="AS30" s="980"/>
      <c r="AT30" s="980"/>
      <c r="AU30" s="980"/>
      <c r="AV30" s="980"/>
      <c r="AW30" s="980"/>
      <c r="AX30" s="980"/>
      <c r="AY30" s="980"/>
      <c r="AZ30" s="980"/>
      <c r="BA30" s="980"/>
      <c r="BB30" s="980"/>
      <c r="BC30" s="980"/>
    </row>
    <row r="31" spans="1:95" s="212" customFormat="1" ht="12">
      <c r="E31" s="510"/>
      <c r="F31" s="980"/>
      <c r="G31" s="980"/>
      <c r="H31" s="980"/>
      <c r="I31" s="980"/>
      <c r="J31" s="980"/>
      <c r="K31" s="980"/>
      <c r="L31" s="980"/>
      <c r="M31" s="980"/>
      <c r="N31" s="980"/>
      <c r="O31" s="980"/>
      <c r="P31" s="980"/>
      <c r="Q31" s="980"/>
      <c r="R31" s="980"/>
      <c r="S31" s="980"/>
      <c r="T31" s="980"/>
      <c r="U31" s="980"/>
      <c r="V31" s="980"/>
      <c r="W31" s="980"/>
      <c r="X31" s="980"/>
      <c r="Y31" s="980"/>
      <c r="Z31" s="980"/>
      <c r="AA31" s="980"/>
      <c r="AB31" s="980"/>
      <c r="AC31" s="980"/>
      <c r="AD31" s="980"/>
      <c r="AE31" s="980"/>
      <c r="AF31" s="980"/>
      <c r="AG31" s="980"/>
      <c r="AH31" s="980"/>
      <c r="AI31" s="980"/>
      <c r="AJ31" s="980"/>
      <c r="AK31" s="980"/>
      <c r="AL31" s="980"/>
      <c r="AM31" s="980"/>
      <c r="AN31" s="980"/>
      <c r="AO31" s="980"/>
      <c r="AP31" s="980"/>
      <c r="AQ31" s="980"/>
      <c r="AR31" s="980"/>
      <c r="AS31" s="980"/>
      <c r="AT31" s="980"/>
      <c r="AU31" s="980"/>
      <c r="AV31" s="980"/>
      <c r="AW31" s="980"/>
      <c r="AX31" s="980"/>
      <c r="AY31" s="980"/>
      <c r="AZ31" s="980"/>
      <c r="BA31" s="980"/>
      <c r="BB31" s="980"/>
      <c r="BC31" s="980"/>
    </row>
    <row r="32" spans="1:95" s="212" customFormat="1" ht="12">
      <c r="E32" s="202"/>
      <c r="F32" s="980"/>
      <c r="G32" s="980"/>
      <c r="H32" s="980"/>
      <c r="I32" s="980"/>
      <c r="J32" s="980"/>
      <c r="K32" s="980"/>
      <c r="L32" s="980"/>
      <c r="M32" s="980"/>
      <c r="N32" s="980"/>
      <c r="O32" s="980"/>
      <c r="P32" s="980"/>
      <c r="Q32" s="980"/>
      <c r="R32" s="980"/>
      <c r="S32" s="980"/>
      <c r="T32" s="980"/>
      <c r="U32" s="980"/>
      <c r="V32" s="980"/>
      <c r="W32" s="980"/>
      <c r="X32" s="980"/>
      <c r="Y32" s="980"/>
      <c r="Z32" s="980"/>
      <c r="AA32" s="980"/>
      <c r="AB32" s="980"/>
      <c r="AC32" s="980"/>
      <c r="AD32" s="980"/>
      <c r="AE32" s="980"/>
      <c r="AF32" s="980"/>
      <c r="AG32" s="980"/>
      <c r="AH32" s="980"/>
      <c r="AI32" s="980"/>
      <c r="AJ32" s="980"/>
      <c r="AK32" s="980"/>
      <c r="AL32" s="980"/>
      <c r="AM32" s="980"/>
      <c r="AN32" s="980"/>
      <c r="AO32" s="980"/>
      <c r="AP32" s="980"/>
      <c r="AQ32" s="980"/>
      <c r="AR32" s="980"/>
      <c r="AS32" s="980"/>
      <c r="AT32" s="980"/>
      <c r="AU32" s="980"/>
      <c r="AV32" s="980"/>
      <c r="AW32" s="980"/>
      <c r="AX32" s="980"/>
      <c r="AY32" s="980"/>
      <c r="AZ32" s="980"/>
      <c r="BA32" s="980"/>
      <c r="BB32" s="980"/>
      <c r="BC32" s="980"/>
    </row>
    <row r="33" spans="2:55" s="212" customFormat="1" ht="12">
      <c r="E33" s="202"/>
      <c r="F33" s="980"/>
      <c r="G33" s="980"/>
      <c r="H33" s="980"/>
      <c r="I33" s="980"/>
      <c r="J33" s="980"/>
      <c r="K33" s="980"/>
      <c r="L33" s="980"/>
      <c r="M33" s="980"/>
      <c r="N33" s="980"/>
      <c r="O33" s="980"/>
      <c r="P33" s="980"/>
      <c r="Q33" s="980"/>
      <c r="R33" s="980"/>
      <c r="S33" s="980"/>
      <c r="T33" s="980"/>
      <c r="U33" s="980"/>
      <c r="V33" s="980"/>
      <c r="W33" s="980"/>
      <c r="X33" s="980"/>
      <c r="Y33" s="980"/>
      <c r="Z33" s="980"/>
      <c r="AA33" s="980"/>
      <c r="AB33" s="980"/>
      <c r="AC33" s="980"/>
      <c r="AD33" s="980"/>
      <c r="AE33" s="980"/>
      <c r="AF33" s="980"/>
      <c r="AG33" s="980"/>
      <c r="AH33" s="980"/>
      <c r="AI33" s="980"/>
      <c r="AJ33" s="980"/>
      <c r="AK33" s="980"/>
      <c r="AL33" s="980"/>
      <c r="AM33" s="980"/>
      <c r="AN33" s="980"/>
      <c r="AO33" s="980"/>
      <c r="AP33" s="980"/>
      <c r="AQ33" s="980"/>
      <c r="AR33" s="980"/>
      <c r="AS33" s="980"/>
      <c r="AT33" s="980"/>
      <c r="AU33" s="980"/>
      <c r="AV33" s="980"/>
      <c r="AW33" s="980"/>
      <c r="AX33" s="980"/>
      <c r="AY33" s="980"/>
      <c r="AZ33" s="980"/>
      <c r="BA33" s="980"/>
      <c r="BB33" s="980"/>
      <c r="BC33" s="980"/>
    </row>
    <row r="34" spans="2:55" s="212" customFormat="1" ht="12">
      <c r="E34" s="202"/>
      <c r="F34" s="980"/>
      <c r="G34" s="980"/>
      <c r="H34" s="980"/>
      <c r="I34" s="980"/>
      <c r="J34" s="980"/>
      <c r="K34" s="980"/>
      <c r="L34" s="980"/>
      <c r="M34" s="980"/>
      <c r="N34" s="980"/>
      <c r="O34" s="980"/>
      <c r="P34" s="980"/>
      <c r="Q34" s="980"/>
      <c r="R34" s="980"/>
      <c r="S34" s="980"/>
      <c r="T34" s="980"/>
      <c r="U34" s="980"/>
      <c r="V34" s="980"/>
      <c r="W34" s="980"/>
      <c r="X34" s="980"/>
      <c r="Y34" s="980"/>
      <c r="Z34" s="980"/>
      <c r="AA34" s="980"/>
      <c r="AB34" s="980"/>
      <c r="AC34" s="980"/>
      <c r="AD34" s="980"/>
      <c r="AE34" s="980"/>
      <c r="AF34" s="980"/>
      <c r="AG34" s="980"/>
      <c r="AH34" s="980"/>
      <c r="AI34" s="980"/>
      <c r="AJ34" s="980"/>
      <c r="AK34" s="980"/>
      <c r="AL34" s="980"/>
      <c r="AM34" s="980"/>
      <c r="AN34" s="980"/>
      <c r="AO34" s="980"/>
      <c r="AP34" s="980"/>
      <c r="AQ34" s="980"/>
      <c r="AR34" s="980"/>
      <c r="AS34" s="980"/>
      <c r="AT34" s="980"/>
      <c r="AU34" s="980"/>
      <c r="AV34" s="980"/>
      <c r="AW34" s="980"/>
      <c r="AX34" s="980"/>
      <c r="AY34" s="980"/>
      <c r="AZ34" s="980"/>
      <c r="BA34" s="980"/>
      <c r="BB34" s="980"/>
      <c r="BC34" s="980"/>
    </row>
    <row r="35" spans="2:55" s="212" customFormat="1" ht="12">
      <c r="E35" s="510" t="s">
        <v>54</v>
      </c>
      <c r="F35" s="980" t="s">
        <v>445</v>
      </c>
      <c r="G35" s="980"/>
      <c r="H35" s="980"/>
      <c r="I35" s="980"/>
      <c r="J35" s="980"/>
      <c r="K35" s="980"/>
      <c r="L35" s="980"/>
      <c r="M35" s="980"/>
      <c r="N35" s="980"/>
      <c r="O35" s="980"/>
      <c r="P35" s="980"/>
      <c r="Q35" s="980"/>
      <c r="R35" s="980"/>
      <c r="S35" s="980"/>
      <c r="T35" s="980"/>
      <c r="U35" s="980"/>
      <c r="V35" s="980"/>
      <c r="W35" s="980"/>
      <c r="X35" s="980"/>
      <c r="Y35" s="980"/>
      <c r="Z35" s="980"/>
      <c r="AA35" s="980"/>
      <c r="AB35" s="980"/>
      <c r="AC35" s="980"/>
      <c r="AD35" s="980"/>
      <c r="AE35" s="980"/>
      <c r="AF35" s="980"/>
      <c r="AG35" s="980"/>
      <c r="AH35" s="980"/>
      <c r="AI35" s="980"/>
      <c r="AJ35" s="980"/>
      <c r="AK35" s="980"/>
      <c r="AL35" s="980"/>
      <c r="AM35" s="980"/>
      <c r="AN35" s="980"/>
      <c r="AO35" s="980"/>
      <c r="AP35" s="980"/>
      <c r="AQ35" s="980"/>
      <c r="AR35" s="980"/>
      <c r="AS35" s="980"/>
      <c r="AT35" s="980"/>
      <c r="AU35" s="980"/>
      <c r="AV35" s="980"/>
      <c r="AW35" s="980"/>
      <c r="AX35" s="980"/>
      <c r="AY35" s="980"/>
      <c r="AZ35" s="980"/>
      <c r="BA35" s="980"/>
      <c r="BB35" s="980"/>
      <c r="BC35" s="980"/>
    </row>
    <row r="36" spans="2:55" s="212" customFormat="1" ht="12">
      <c r="E36" s="510"/>
      <c r="F36" s="980"/>
      <c r="G36" s="980"/>
      <c r="H36" s="980"/>
      <c r="I36" s="980"/>
      <c r="J36" s="980"/>
      <c r="K36" s="980"/>
      <c r="L36" s="980"/>
      <c r="M36" s="980"/>
      <c r="N36" s="980"/>
      <c r="O36" s="980"/>
      <c r="P36" s="980"/>
      <c r="Q36" s="980"/>
      <c r="R36" s="980"/>
      <c r="S36" s="980"/>
      <c r="T36" s="980"/>
      <c r="U36" s="980"/>
      <c r="V36" s="980"/>
      <c r="W36" s="980"/>
      <c r="X36" s="980"/>
      <c r="Y36" s="980"/>
      <c r="Z36" s="980"/>
      <c r="AA36" s="980"/>
      <c r="AB36" s="980"/>
      <c r="AC36" s="980"/>
      <c r="AD36" s="980"/>
      <c r="AE36" s="980"/>
      <c r="AF36" s="980"/>
      <c r="AG36" s="980"/>
      <c r="AH36" s="980"/>
      <c r="AI36" s="980"/>
      <c r="AJ36" s="980"/>
      <c r="AK36" s="980"/>
      <c r="AL36" s="980"/>
      <c r="AM36" s="980"/>
      <c r="AN36" s="980"/>
      <c r="AO36" s="980"/>
      <c r="AP36" s="980"/>
      <c r="AQ36" s="980"/>
      <c r="AR36" s="980"/>
      <c r="AS36" s="980"/>
      <c r="AT36" s="980"/>
      <c r="AU36" s="980"/>
      <c r="AV36" s="980"/>
      <c r="AW36" s="980"/>
      <c r="AX36" s="980"/>
      <c r="AY36" s="980"/>
      <c r="AZ36" s="980"/>
      <c r="BA36" s="980"/>
      <c r="BB36" s="980"/>
      <c r="BC36" s="980"/>
    </row>
    <row r="37" spans="2:55" s="212" customFormat="1" ht="12">
      <c r="E37" s="510"/>
      <c r="F37" s="980"/>
      <c r="G37" s="980"/>
      <c r="H37" s="980"/>
      <c r="I37" s="980"/>
      <c r="J37" s="980"/>
      <c r="K37" s="980"/>
      <c r="L37" s="980"/>
      <c r="M37" s="980"/>
      <c r="N37" s="980"/>
      <c r="O37" s="980"/>
      <c r="P37" s="980"/>
      <c r="Q37" s="980"/>
      <c r="R37" s="980"/>
      <c r="S37" s="980"/>
      <c r="T37" s="980"/>
      <c r="U37" s="980"/>
      <c r="V37" s="980"/>
      <c r="W37" s="980"/>
      <c r="X37" s="980"/>
      <c r="Y37" s="980"/>
      <c r="Z37" s="980"/>
      <c r="AA37" s="980"/>
      <c r="AB37" s="980"/>
      <c r="AC37" s="980"/>
      <c r="AD37" s="980"/>
      <c r="AE37" s="980"/>
      <c r="AF37" s="980"/>
      <c r="AG37" s="980"/>
      <c r="AH37" s="980"/>
      <c r="AI37" s="980"/>
      <c r="AJ37" s="980"/>
      <c r="AK37" s="980"/>
      <c r="AL37" s="980"/>
      <c r="AM37" s="980"/>
      <c r="AN37" s="980"/>
      <c r="AO37" s="980"/>
      <c r="AP37" s="980"/>
      <c r="AQ37" s="980"/>
      <c r="AR37" s="980"/>
      <c r="AS37" s="980"/>
      <c r="AT37" s="980"/>
      <c r="AU37" s="980"/>
      <c r="AV37" s="980"/>
      <c r="AW37" s="980"/>
      <c r="AX37" s="980"/>
      <c r="AY37" s="980"/>
      <c r="AZ37" s="980"/>
      <c r="BA37" s="980"/>
      <c r="BB37" s="980"/>
      <c r="BC37" s="980"/>
    </row>
    <row r="38" spans="2:55" s="212" customFormat="1" ht="12">
      <c r="E38" s="202"/>
      <c r="F38" s="980"/>
      <c r="G38" s="980"/>
      <c r="H38" s="980"/>
      <c r="I38" s="980"/>
      <c r="J38" s="980"/>
      <c r="K38" s="980"/>
      <c r="L38" s="980"/>
      <c r="M38" s="980"/>
      <c r="N38" s="980"/>
      <c r="O38" s="980"/>
      <c r="P38" s="980"/>
      <c r="Q38" s="980"/>
      <c r="R38" s="980"/>
      <c r="S38" s="980"/>
      <c r="T38" s="980"/>
      <c r="U38" s="980"/>
      <c r="V38" s="980"/>
      <c r="W38" s="980"/>
      <c r="X38" s="980"/>
      <c r="Y38" s="980"/>
      <c r="Z38" s="980"/>
      <c r="AA38" s="980"/>
      <c r="AB38" s="980"/>
      <c r="AC38" s="980"/>
      <c r="AD38" s="980"/>
      <c r="AE38" s="980"/>
      <c r="AF38" s="980"/>
      <c r="AG38" s="980"/>
      <c r="AH38" s="980"/>
      <c r="AI38" s="980"/>
      <c r="AJ38" s="980"/>
      <c r="AK38" s="980"/>
      <c r="AL38" s="980"/>
      <c r="AM38" s="980"/>
      <c r="AN38" s="980"/>
      <c r="AO38" s="980"/>
      <c r="AP38" s="980"/>
      <c r="AQ38" s="980"/>
      <c r="AR38" s="980"/>
      <c r="AS38" s="980"/>
      <c r="AT38" s="980"/>
      <c r="AU38" s="980"/>
      <c r="AV38" s="980"/>
      <c r="AW38" s="980"/>
      <c r="AX38" s="980"/>
      <c r="AY38" s="980"/>
      <c r="AZ38" s="980"/>
      <c r="BA38" s="980"/>
      <c r="BB38" s="980"/>
      <c r="BC38" s="980"/>
    </row>
    <row r="39" spans="2:55" s="212" customFormat="1" ht="12">
      <c r="B39" s="202" t="s">
        <v>48</v>
      </c>
    </row>
    <row r="40" spans="2:55" s="212" customFormat="1" ht="12">
      <c r="B40" s="509" t="s">
        <v>33</v>
      </c>
      <c r="E40" s="978" t="s">
        <v>692</v>
      </c>
      <c r="F40" s="978"/>
      <c r="G40" s="978"/>
      <c r="H40" s="978"/>
      <c r="I40" s="978"/>
      <c r="J40" s="978"/>
      <c r="K40" s="978"/>
      <c r="L40" s="978"/>
      <c r="M40" s="978"/>
      <c r="N40" s="978"/>
      <c r="O40" s="978"/>
      <c r="P40" s="978"/>
      <c r="Q40" s="978"/>
      <c r="R40" s="978"/>
      <c r="S40" s="978"/>
      <c r="T40" s="978"/>
      <c r="U40" s="978"/>
      <c r="V40" s="978"/>
      <c r="W40" s="978"/>
      <c r="X40" s="978"/>
      <c r="Y40" s="978"/>
      <c r="Z40" s="978"/>
      <c r="AA40" s="978"/>
      <c r="AB40" s="978"/>
      <c r="AC40" s="978"/>
      <c r="AD40" s="978"/>
      <c r="AE40" s="978"/>
      <c r="AF40" s="978"/>
      <c r="AG40" s="978"/>
      <c r="AH40" s="978"/>
      <c r="AI40" s="978"/>
      <c r="AJ40" s="978"/>
      <c r="AK40" s="978"/>
      <c r="AL40" s="978"/>
      <c r="AM40" s="978"/>
      <c r="AN40" s="978"/>
      <c r="AO40" s="978"/>
      <c r="AP40" s="978"/>
      <c r="AQ40" s="978"/>
      <c r="AR40" s="978"/>
      <c r="AS40" s="978"/>
      <c r="AT40" s="978"/>
      <c r="AU40" s="978"/>
      <c r="AV40" s="978"/>
      <c r="AW40" s="978"/>
      <c r="AX40" s="978"/>
      <c r="AY40" s="978"/>
      <c r="AZ40" s="978"/>
      <c r="BA40" s="978"/>
      <c r="BB40" s="978"/>
      <c r="BC40" s="978"/>
    </row>
    <row r="41" spans="2:55" s="212" customFormat="1" ht="12">
      <c r="B41" s="509"/>
      <c r="E41" s="978"/>
      <c r="F41" s="978"/>
      <c r="G41" s="978"/>
      <c r="H41" s="978"/>
      <c r="I41" s="978"/>
      <c r="J41" s="978"/>
      <c r="K41" s="978"/>
      <c r="L41" s="978"/>
      <c r="M41" s="978"/>
      <c r="N41" s="978"/>
      <c r="O41" s="978"/>
      <c r="P41" s="978"/>
      <c r="Q41" s="978"/>
      <c r="R41" s="978"/>
      <c r="S41" s="978"/>
      <c r="T41" s="978"/>
      <c r="U41" s="978"/>
      <c r="V41" s="978"/>
      <c r="W41" s="978"/>
      <c r="X41" s="978"/>
      <c r="Y41" s="978"/>
      <c r="Z41" s="978"/>
      <c r="AA41" s="978"/>
      <c r="AB41" s="978"/>
      <c r="AC41" s="978"/>
      <c r="AD41" s="978"/>
      <c r="AE41" s="978"/>
      <c r="AF41" s="978"/>
      <c r="AG41" s="978"/>
      <c r="AH41" s="978"/>
      <c r="AI41" s="978"/>
      <c r="AJ41" s="978"/>
      <c r="AK41" s="978"/>
      <c r="AL41" s="978"/>
      <c r="AM41" s="978"/>
      <c r="AN41" s="978"/>
      <c r="AO41" s="978"/>
      <c r="AP41" s="978"/>
      <c r="AQ41" s="978"/>
      <c r="AR41" s="978"/>
      <c r="AS41" s="978"/>
      <c r="AT41" s="978"/>
      <c r="AU41" s="978"/>
      <c r="AV41" s="978"/>
      <c r="AW41" s="978"/>
      <c r="AX41" s="978"/>
      <c r="AY41" s="978"/>
      <c r="AZ41" s="978"/>
      <c r="BA41" s="978"/>
      <c r="BB41" s="978"/>
      <c r="BC41" s="978"/>
    </row>
    <row r="42" spans="2:55" s="212" customFormat="1" ht="12">
      <c r="E42" s="510" t="s">
        <v>30</v>
      </c>
      <c r="F42" s="980" t="s">
        <v>693</v>
      </c>
      <c r="G42" s="980"/>
      <c r="H42" s="980"/>
      <c r="I42" s="980"/>
      <c r="J42" s="980"/>
      <c r="K42" s="980"/>
      <c r="L42" s="980"/>
      <c r="M42" s="980"/>
      <c r="N42" s="980"/>
      <c r="O42" s="980"/>
      <c r="P42" s="980"/>
      <c r="Q42" s="980"/>
      <c r="R42" s="980"/>
      <c r="S42" s="980"/>
      <c r="T42" s="980"/>
      <c r="U42" s="980"/>
      <c r="V42" s="980"/>
      <c r="W42" s="980"/>
      <c r="X42" s="980"/>
      <c r="Y42" s="980"/>
      <c r="Z42" s="980"/>
      <c r="AA42" s="980"/>
      <c r="AB42" s="980"/>
      <c r="AC42" s="980"/>
      <c r="AD42" s="980"/>
      <c r="AE42" s="980"/>
      <c r="AF42" s="980"/>
      <c r="AG42" s="980"/>
      <c r="AH42" s="980"/>
      <c r="AI42" s="980"/>
      <c r="AJ42" s="980"/>
      <c r="AK42" s="980"/>
      <c r="AL42" s="980"/>
      <c r="AM42" s="980"/>
      <c r="AN42" s="980"/>
      <c r="AO42" s="980"/>
      <c r="AP42" s="980"/>
      <c r="AQ42" s="980"/>
      <c r="AR42" s="980"/>
      <c r="AS42" s="980"/>
      <c r="AT42" s="980"/>
      <c r="AU42" s="980"/>
      <c r="AV42" s="980"/>
      <c r="AW42" s="980"/>
      <c r="AX42" s="980"/>
      <c r="AY42" s="980"/>
      <c r="AZ42" s="980"/>
      <c r="BA42" s="980"/>
      <c r="BB42" s="980"/>
      <c r="BC42" s="980"/>
    </row>
    <row r="43" spans="2:55" s="212" customFormat="1" ht="12">
      <c r="E43" s="202"/>
      <c r="F43" s="980"/>
      <c r="G43" s="980"/>
      <c r="H43" s="980"/>
      <c r="I43" s="980"/>
      <c r="J43" s="980"/>
      <c r="K43" s="980"/>
      <c r="L43" s="980"/>
      <c r="M43" s="980"/>
      <c r="N43" s="980"/>
      <c r="O43" s="980"/>
      <c r="P43" s="980"/>
      <c r="Q43" s="980"/>
      <c r="R43" s="980"/>
      <c r="S43" s="980"/>
      <c r="T43" s="980"/>
      <c r="U43" s="980"/>
      <c r="V43" s="980"/>
      <c r="W43" s="980"/>
      <c r="X43" s="980"/>
      <c r="Y43" s="980"/>
      <c r="Z43" s="980"/>
      <c r="AA43" s="980"/>
      <c r="AB43" s="980"/>
      <c r="AC43" s="980"/>
      <c r="AD43" s="980"/>
      <c r="AE43" s="980"/>
      <c r="AF43" s="980"/>
      <c r="AG43" s="980"/>
      <c r="AH43" s="980"/>
      <c r="AI43" s="980"/>
      <c r="AJ43" s="980"/>
      <c r="AK43" s="980"/>
      <c r="AL43" s="980"/>
      <c r="AM43" s="980"/>
      <c r="AN43" s="980"/>
      <c r="AO43" s="980"/>
      <c r="AP43" s="980"/>
      <c r="AQ43" s="980"/>
      <c r="AR43" s="980"/>
      <c r="AS43" s="980"/>
      <c r="AT43" s="980"/>
      <c r="AU43" s="980"/>
      <c r="AV43" s="980"/>
      <c r="AW43" s="980"/>
      <c r="AX43" s="980"/>
      <c r="AY43" s="980"/>
      <c r="AZ43" s="980"/>
      <c r="BA43" s="980"/>
      <c r="BB43" s="980"/>
      <c r="BC43" s="980"/>
    </row>
    <row r="44" spans="2:55" s="511" customFormat="1" ht="12">
      <c r="G44" s="512" t="s">
        <v>75</v>
      </c>
      <c r="I44" s="513" t="s">
        <v>18</v>
      </c>
      <c r="J44" s="283" t="s">
        <v>36</v>
      </c>
      <c r="K44" s="283"/>
      <c r="L44" s="283"/>
      <c r="M44" s="283"/>
      <c r="P44" s="513" t="s">
        <v>18</v>
      </c>
      <c r="Q44" s="283" t="s">
        <v>37</v>
      </c>
      <c r="U44" s="477" t="s">
        <v>694</v>
      </c>
      <c r="AP44" s="512" t="s">
        <v>63</v>
      </c>
    </row>
    <row r="45" spans="2:55" s="212" customFormat="1" ht="12">
      <c r="E45" s="510" t="s">
        <v>31</v>
      </c>
      <c r="F45" s="980" t="s">
        <v>695</v>
      </c>
      <c r="G45" s="980"/>
      <c r="H45" s="980"/>
      <c r="I45" s="980"/>
      <c r="J45" s="980"/>
      <c r="K45" s="980"/>
      <c r="L45" s="980"/>
      <c r="M45" s="980"/>
      <c r="N45" s="980"/>
      <c r="O45" s="980"/>
      <c r="P45" s="980"/>
      <c r="Q45" s="980"/>
      <c r="R45" s="980"/>
      <c r="S45" s="980"/>
      <c r="T45" s="980"/>
      <c r="U45" s="980"/>
      <c r="V45" s="980"/>
      <c r="W45" s="980"/>
      <c r="X45" s="980"/>
      <c r="Y45" s="980"/>
      <c r="Z45" s="980"/>
      <c r="AA45" s="980"/>
      <c r="AB45" s="980"/>
      <c r="AC45" s="980"/>
      <c r="AD45" s="980"/>
      <c r="AE45" s="980"/>
      <c r="AF45" s="980"/>
      <c r="AG45" s="980"/>
      <c r="AH45" s="980"/>
      <c r="AI45" s="980"/>
      <c r="AJ45" s="980"/>
      <c r="AK45" s="980"/>
      <c r="AL45" s="980"/>
      <c r="AM45" s="980"/>
      <c r="AN45" s="980"/>
      <c r="AO45" s="980"/>
      <c r="AP45" s="980"/>
      <c r="AQ45" s="980"/>
      <c r="AR45" s="980"/>
      <c r="AS45" s="980"/>
      <c r="AT45" s="980"/>
      <c r="AU45" s="980"/>
      <c r="AV45" s="980"/>
      <c r="AW45" s="980"/>
      <c r="AX45" s="980"/>
      <c r="AY45" s="980"/>
      <c r="AZ45" s="980"/>
      <c r="BA45" s="980"/>
      <c r="BB45" s="980"/>
      <c r="BC45" s="980"/>
    </row>
    <row r="46" spans="2:55" s="511" customFormat="1" ht="12">
      <c r="G46" s="512" t="s">
        <v>75</v>
      </c>
      <c r="I46" s="513" t="s">
        <v>18</v>
      </c>
      <c r="J46" s="283" t="s">
        <v>39</v>
      </c>
      <c r="K46" s="283"/>
      <c r="L46" s="283"/>
      <c r="M46" s="283"/>
      <c r="N46" s="283"/>
      <c r="O46" s="283"/>
      <c r="P46" s="283"/>
      <c r="Q46" s="283"/>
      <c r="R46" s="283"/>
      <c r="S46" s="283"/>
      <c r="T46" s="283"/>
      <c r="U46" s="283"/>
      <c r="W46" s="283"/>
      <c r="X46" s="513" t="s">
        <v>18</v>
      </c>
      <c r="Y46" s="283" t="s">
        <v>40</v>
      </c>
      <c r="Z46" s="283"/>
      <c r="AE46" s="512" t="s">
        <v>63</v>
      </c>
      <c r="AF46" s="283"/>
      <c r="AG46" s="283"/>
      <c r="AH46" s="283"/>
      <c r="AI46" s="283"/>
      <c r="AQ46" s="514"/>
      <c r="AR46" s="283"/>
      <c r="AS46" s="283"/>
      <c r="AX46" s="512"/>
      <c r="AY46" s="283"/>
      <c r="AZ46" s="283"/>
      <c r="BA46" s="283"/>
    </row>
    <row r="47" spans="2:55" s="212" customFormat="1" ht="12">
      <c r="E47" s="510" t="s">
        <v>32</v>
      </c>
      <c r="F47" s="980" t="s">
        <v>41</v>
      </c>
      <c r="G47" s="980"/>
      <c r="H47" s="980"/>
      <c r="I47" s="980"/>
      <c r="J47" s="980"/>
      <c r="K47" s="980"/>
      <c r="L47" s="980"/>
      <c r="M47" s="980"/>
      <c r="N47" s="980"/>
      <c r="O47" s="980"/>
      <c r="P47" s="980"/>
      <c r="Q47" s="980"/>
      <c r="R47" s="980"/>
      <c r="S47" s="980"/>
      <c r="T47" s="980"/>
      <c r="U47" s="980"/>
      <c r="V47" s="980"/>
      <c r="W47" s="980"/>
      <c r="X47" s="980"/>
      <c r="Y47" s="980"/>
      <c r="Z47" s="980"/>
      <c r="AA47" s="980"/>
      <c r="AB47" s="980"/>
      <c r="AC47" s="980"/>
      <c r="AD47" s="980"/>
      <c r="AE47" s="980"/>
      <c r="AF47" s="980"/>
      <c r="AG47" s="980"/>
      <c r="AH47" s="980"/>
      <c r="AI47" s="980"/>
      <c r="AJ47" s="980"/>
      <c r="AK47" s="980"/>
      <c r="AL47" s="980"/>
      <c r="AM47" s="980"/>
      <c r="AN47" s="980"/>
      <c r="AO47" s="980"/>
      <c r="AP47" s="980"/>
      <c r="AQ47" s="980"/>
      <c r="AR47" s="980"/>
      <c r="AS47" s="980"/>
      <c r="AT47" s="980"/>
      <c r="AU47" s="980"/>
      <c r="AV47" s="980"/>
      <c r="AW47" s="980"/>
      <c r="AX47" s="980"/>
      <c r="AY47" s="980"/>
      <c r="AZ47" s="980"/>
      <c r="BA47" s="980"/>
      <c r="BB47" s="980"/>
      <c r="BC47" s="980"/>
    </row>
    <row r="48" spans="2:55" s="511" customFormat="1" ht="12">
      <c r="G48" s="512" t="s">
        <v>75</v>
      </c>
      <c r="I48" s="513" t="s">
        <v>18</v>
      </c>
      <c r="J48" s="283" t="s">
        <v>42</v>
      </c>
      <c r="K48" s="283"/>
      <c r="L48" s="283"/>
      <c r="M48" s="283"/>
      <c r="N48" s="283"/>
      <c r="O48" s="283"/>
      <c r="P48" s="513" t="s">
        <v>18</v>
      </c>
      <c r="Q48" s="283" t="s">
        <v>43</v>
      </c>
      <c r="V48" s="512" t="s">
        <v>63</v>
      </c>
    </row>
    <row r="49" spans="2:55" s="212" customFormat="1" ht="12">
      <c r="D49" s="515" t="s">
        <v>29</v>
      </c>
      <c r="E49" s="978" t="s">
        <v>696</v>
      </c>
      <c r="F49" s="978"/>
      <c r="G49" s="978"/>
      <c r="H49" s="978"/>
      <c r="I49" s="978"/>
      <c r="J49" s="978"/>
      <c r="K49" s="978"/>
      <c r="L49" s="978"/>
      <c r="M49" s="978"/>
      <c r="N49" s="978"/>
      <c r="O49" s="978"/>
      <c r="P49" s="978"/>
      <c r="Q49" s="978"/>
      <c r="R49" s="978"/>
      <c r="S49" s="978"/>
      <c r="T49" s="978"/>
      <c r="U49" s="978"/>
      <c r="V49" s="978"/>
      <c r="W49" s="978"/>
      <c r="X49" s="978"/>
      <c r="Y49" s="978"/>
      <c r="Z49" s="978"/>
      <c r="AA49" s="978"/>
      <c r="AB49" s="978"/>
      <c r="AC49" s="978"/>
      <c r="AD49" s="978"/>
      <c r="AE49" s="978"/>
      <c r="AF49" s="978"/>
      <c r="AG49" s="978"/>
      <c r="AH49" s="978"/>
      <c r="AI49" s="978"/>
      <c r="AJ49" s="978"/>
      <c r="AK49" s="978"/>
      <c r="AL49" s="978"/>
      <c r="AM49" s="978"/>
      <c r="AN49" s="978"/>
      <c r="AO49" s="978"/>
      <c r="AP49" s="978"/>
      <c r="AQ49" s="978"/>
      <c r="AR49" s="978"/>
      <c r="AS49" s="978"/>
      <c r="AT49" s="978"/>
      <c r="AU49" s="978"/>
      <c r="AV49" s="978"/>
      <c r="AW49" s="978"/>
      <c r="AX49" s="978"/>
      <c r="AY49" s="978"/>
      <c r="AZ49" s="978"/>
      <c r="BA49" s="978"/>
      <c r="BB49" s="978"/>
      <c r="BC49" s="978"/>
    </row>
    <row r="50" spans="2:55" s="212" customFormat="1" ht="12">
      <c r="E50" s="978"/>
      <c r="F50" s="978"/>
      <c r="G50" s="978"/>
      <c r="H50" s="978"/>
      <c r="I50" s="978"/>
      <c r="J50" s="978"/>
      <c r="K50" s="978"/>
      <c r="L50" s="978"/>
      <c r="M50" s="978"/>
      <c r="N50" s="978"/>
      <c r="O50" s="978"/>
      <c r="P50" s="978"/>
      <c r="Q50" s="978"/>
      <c r="R50" s="978"/>
      <c r="S50" s="978"/>
      <c r="T50" s="978"/>
      <c r="U50" s="978"/>
      <c r="V50" s="978"/>
      <c r="W50" s="978"/>
      <c r="X50" s="978"/>
      <c r="Y50" s="978"/>
      <c r="Z50" s="978"/>
      <c r="AA50" s="978"/>
      <c r="AB50" s="978"/>
      <c r="AC50" s="978"/>
      <c r="AD50" s="978"/>
      <c r="AE50" s="978"/>
      <c r="AF50" s="978"/>
      <c r="AG50" s="978"/>
      <c r="AH50" s="978"/>
      <c r="AI50" s="978"/>
      <c r="AJ50" s="978"/>
      <c r="AK50" s="978"/>
      <c r="AL50" s="978"/>
      <c r="AM50" s="978"/>
      <c r="AN50" s="978"/>
      <c r="AO50" s="978"/>
      <c r="AP50" s="978"/>
      <c r="AQ50" s="978"/>
      <c r="AR50" s="978"/>
      <c r="AS50" s="978"/>
      <c r="AT50" s="978"/>
      <c r="AU50" s="978"/>
      <c r="AV50" s="978"/>
      <c r="AW50" s="978"/>
      <c r="AX50" s="978"/>
      <c r="AY50" s="978"/>
      <c r="AZ50" s="978"/>
      <c r="BA50" s="978"/>
      <c r="BB50" s="978"/>
      <c r="BC50" s="978"/>
    </row>
    <row r="51" spans="2:55" s="212" customFormat="1" ht="12">
      <c r="B51" s="509" t="s">
        <v>50</v>
      </c>
      <c r="C51" s="516"/>
      <c r="D51" s="516"/>
      <c r="E51" s="516"/>
      <c r="F51" s="516"/>
      <c r="G51" s="516"/>
      <c r="H51" s="516"/>
      <c r="I51" s="516"/>
      <c r="J51" s="516"/>
      <c r="K51" s="516"/>
      <c r="L51" s="516"/>
      <c r="M51" s="516"/>
      <c r="N51" s="516"/>
      <c r="O51" s="516"/>
      <c r="P51" s="516"/>
      <c r="Q51" s="516"/>
      <c r="R51" s="516"/>
      <c r="S51" s="516"/>
      <c r="T51" s="516"/>
      <c r="U51" s="516"/>
      <c r="V51" s="516"/>
      <c r="W51" s="516"/>
      <c r="X51" s="516"/>
      <c r="Y51" s="516"/>
      <c r="Z51" s="516"/>
      <c r="AA51" s="516"/>
      <c r="AB51" s="516"/>
      <c r="AC51" s="516"/>
      <c r="AD51" s="516"/>
      <c r="AE51" s="516"/>
      <c r="AF51" s="516"/>
      <c r="AG51" s="516"/>
      <c r="AH51" s="516"/>
      <c r="AI51" s="516"/>
      <c r="AJ51" s="516"/>
      <c r="AK51" s="516"/>
      <c r="AL51" s="516"/>
      <c r="AM51" s="516"/>
      <c r="AN51" s="516"/>
      <c r="AO51" s="516"/>
      <c r="AP51" s="516"/>
      <c r="AQ51" s="516"/>
      <c r="AR51" s="516"/>
      <c r="AS51" s="516"/>
      <c r="AT51" s="516"/>
      <c r="AU51" s="516"/>
      <c r="AV51" s="516"/>
      <c r="AW51" s="516"/>
      <c r="AX51" s="516"/>
      <c r="AY51" s="516"/>
      <c r="AZ51" s="516"/>
      <c r="BA51" s="516"/>
      <c r="BB51" s="516"/>
      <c r="BC51" s="516"/>
    </row>
    <row r="52" spans="2:55" s="212" customFormat="1" ht="12">
      <c r="B52" s="509" t="s">
        <v>45</v>
      </c>
      <c r="C52" s="516"/>
      <c r="D52" s="516"/>
      <c r="E52" s="978" t="s">
        <v>705</v>
      </c>
      <c r="F52" s="978"/>
      <c r="G52" s="978"/>
      <c r="H52" s="978"/>
      <c r="I52" s="978"/>
      <c r="J52" s="978"/>
      <c r="K52" s="978"/>
      <c r="L52" s="978"/>
      <c r="M52" s="978"/>
      <c r="N52" s="978"/>
      <c r="O52" s="978"/>
      <c r="P52" s="978"/>
      <c r="Q52" s="978"/>
      <c r="R52" s="978"/>
      <c r="S52" s="978"/>
      <c r="T52" s="978"/>
      <c r="U52" s="978"/>
      <c r="V52" s="978"/>
      <c r="W52" s="978"/>
      <c r="X52" s="978"/>
      <c r="Y52" s="978"/>
      <c r="Z52" s="978"/>
      <c r="AA52" s="978"/>
      <c r="AB52" s="978"/>
      <c r="AC52" s="978"/>
      <c r="AD52" s="978"/>
      <c r="AE52" s="978"/>
      <c r="AF52" s="978"/>
      <c r="AG52" s="978"/>
      <c r="AH52" s="978"/>
      <c r="AI52" s="978"/>
      <c r="AJ52" s="978"/>
      <c r="AK52" s="978"/>
      <c r="AL52" s="978"/>
      <c r="AM52" s="978"/>
      <c r="AN52" s="978"/>
      <c r="AO52" s="978"/>
      <c r="AP52" s="978"/>
      <c r="AQ52" s="978"/>
      <c r="AR52" s="978"/>
      <c r="AS52" s="978"/>
      <c r="AT52" s="978"/>
      <c r="AU52" s="978"/>
      <c r="AV52" s="978"/>
      <c r="AW52" s="978"/>
      <c r="AX52" s="978"/>
      <c r="AY52" s="978"/>
      <c r="AZ52" s="978"/>
      <c r="BA52" s="978"/>
      <c r="BB52" s="978"/>
      <c r="BC52" s="978"/>
    </row>
    <row r="53" spans="2:55" s="212" customFormat="1" ht="12">
      <c r="B53" s="516"/>
      <c r="C53" s="516"/>
      <c r="D53" s="516"/>
      <c r="E53" s="978"/>
      <c r="F53" s="978"/>
      <c r="G53" s="978"/>
      <c r="H53" s="978"/>
      <c r="I53" s="978"/>
      <c r="J53" s="978"/>
      <c r="K53" s="978"/>
      <c r="L53" s="978"/>
      <c r="M53" s="978"/>
      <c r="N53" s="978"/>
      <c r="O53" s="978"/>
      <c r="P53" s="978"/>
      <c r="Q53" s="978"/>
      <c r="R53" s="978"/>
      <c r="S53" s="978"/>
      <c r="T53" s="978"/>
      <c r="U53" s="978"/>
      <c r="V53" s="978"/>
      <c r="W53" s="978"/>
      <c r="X53" s="978"/>
      <c r="Y53" s="978"/>
      <c r="Z53" s="978"/>
      <c r="AA53" s="978"/>
      <c r="AB53" s="978"/>
      <c r="AC53" s="978"/>
      <c r="AD53" s="978"/>
      <c r="AE53" s="978"/>
      <c r="AF53" s="978"/>
      <c r="AG53" s="978"/>
      <c r="AH53" s="978"/>
      <c r="AI53" s="978"/>
      <c r="AJ53" s="978"/>
      <c r="AK53" s="978"/>
      <c r="AL53" s="978"/>
      <c r="AM53" s="978"/>
      <c r="AN53" s="978"/>
      <c r="AO53" s="978"/>
      <c r="AP53" s="978"/>
      <c r="AQ53" s="978"/>
      <c r="AR53" s="978"/>
      <c r="AS53" s="978"/>
      <c r="AT53" s="978"/>
      <c r="AU53" s="978"/>
      <c r="AV53" s="978"/>
      <c r="AW53" s="978"/>
      <c r="AX53" s="978"/>
      <c r="AY53" s="978"/>
      <c r="AZ53" s="978"/>
      <c r="BA53" s="978"/>
      <c r="BB53" s="978"/>
      <c r="BC53" s="978"/>
    </row>
    <row r="54" spans="2:55" s="212" customFormat="1" ht="12">
      <c r="B54" s="516"/>
      <c r="C54" s="516"/>
      <c r="D54" s="515" t="s">
        <v>29</v>
      </c>
      <c r="E54" s="980" t="s">
        <v>700</v>
      </c>
      <c r="F54" s="980"/>
      <c r="G54" s="980"/>
      <c r="H54" s="980"/>
      <c r="I54" s="980"/>
      <c r="J54" s="980"/>
      <c r="K54" s="980"/>
      <c r="L54" s="980"/>
      <c r="M54" s="980"/>
      <c r="N54" s="980"/>
      <c r="O54" s="980"/>
      <c r="P54" s="980"/>
      <c r="Q54" s="980"/>
      <c r="R54" s="980"/>
      <c r="S54" s="980"/>
      <c r="T54" s="980"/>
      <c r="U54" s="980"/>
      <c r="V54" s="980"/>
      <c r="W54" s="980"/>
      <c r="X54" s="980"/>
      <c r="Y54" s="980"/>
      <c r="Z54" s="980"/>
      <c r="AA54" s="980"/>
      <c r="AB54" s="980"/>
      <c r="AC54" s="980"/>
      <c r="AD54" s="980"/>
      <c r="AE54" s="980"/>
      <c r="AF54" s="980"/>
      <c r="AG54" s="980"/>
      <c r="AH54" s="980"/>
      <c r="AI54" s="980"/>
      <c r="AJ54" s="980"/>
      <c r="AK54" s="980"/>
      <c r="AL54" s="980"/>
      <c r="AM54" s="980"/>
      <c r="AN54" s="980"/>
      <c r="AO54" s="980"/>
      <c r="AP54" s="980"/>
      <c r="AQ54" s="980"/>
      <c r="AR54" s="980"/>
      <c r="AS54" s="980"/>
      <c r="AT54" s="980"/>
      <c r="AU54" s="980"/>
      <c r="AV54" s="980"/>
      <c r="AW54" s="980"/>
      <c r="AX54" s="980"/>
      <c r="AY54" s="980"/>
      <c r="AZ54" s="980"/>
      <c r="BA54" s="980"/>
      <c r="BB54" s="980"/>
      <c r="BC54" s="980"/>
    </row>
    <row r="55" spans="2:55" s="212" customFormat="1" ht="8.25" customHeight="1">
      <c r="B55" s="516"/>
      <c r="C55" s="516"/>
      <c r="D55" s="516"/>
      <c r="E55" s="516"/>
      <c r="F55" s="516"/>
      <c r="G55" s="516"/>
      <c r="H55" s="516"/>
      <c r="I55" s="516"/>
      <c r="J55" s="516"/>
      <c r="K55" s="516"/>
      <c r="L55" s="516"/>
      <c r="M55" s="516"/>
      <c r="N55" s="516"/>
      <c r="O55" s="516"/>
      <c r="P55" s="516"/>
      <c r="Q55" s="516"/>
      <c r="R55" s="516"/>
      <c r="S55" s="516"/>
      <c r="T55" s="516"/>
      <c r="U55" s="516"/>
      <c r="V55" s="516"/>
      <c r="W55" s="516"/>
      <c r="X55" s="516"/>
      <c r="Y55" s="516"/>
      <c r="Z55" s="516"/>
      <c r="AA55" s="516"/>
      <c r="AB55" s="516"/>
      <c r="AC55" s="516"/>
      <c r="AD55" s="516"/>
      <c r="AE55" s="516"/>
      <c r="AF55" s="516"/>
      <c r="AG55" s="516"/>
      <c r="AH55" s="516"/>
      <c r="AI55" s="516"/>
      <c r="AJ55" s="516"/>
      <c r="AK55" s="516"/>
      <c r="AL55" s="516"/>
      <c r="AM55" s="516"/>
      <c r="AN55" s="516"/>
      <c r="AO55" s="516"/>
      <c r="AP55" s="516"/>
      <c r="AQ55" s="516"/>
      <c r="AR55" s="516"/>
      <c r="AS55" s="516"/>
      <c r="AT55" s="516"/>
      <c r="AU55" s="516"/>
      <c r="AV55" s="516"/>
      <c r="AW55" s="516"/>
      <c r="AX55" s="516"/>
      <c r="AY55" s="516"/>
      <c r="AZ55" s="516"/>
      <c r="BA55" s="516"/>
      <c r="BB55" s="516"/>
      <c r="BC55" s="516"/>
    </row>
    <row r="56" spans="2:55" s="212" customFormat="1" ht="8.25" customHeight="1"/>
    <row r="57" spans="2:55" s="212" customFormat="1" ht="12">
      <c r="C57" s="212" t="s">
        <v>701</v>
      </c>
    </row>
    <row r="58" spans="2:55" s="212" customFormat="1" ht="4.5" customHeight="1"/>
    <row r="59" spans="2:55" s="212" customFormat="1" ht="24" customHeight="1">
      <c r="C59" s="517"/>
      <c r="D59" s="518" t="s">
        <v>55</v>
      </c>
      <c r="E59" s="519"/>
      <c r="F59" s="519"/>
      <c r="G59" s="519"/>
      <c r="H59" s="519"/>
      <c r="I59" s="519"/>
      <c r="J59" s="519"/>
      <c r="K59" s="519"/>
      <c r="L59" s="519"/>
      <c r="M59" s="520"/>
      <c r="N59" s="987"/>
      <c r="O59" s="985"/>
      <c r="P59" s="985"/>
      <c r="Q59" s="985"/>
      <c r="R59" s="985"/>
      <c r="S59" s="985"/>
      <c r="T59" s="985"/>
      <c r="U59" s="985"/>
      <c r="V59" s="985"/>
      <c r="W59" s="985"/>
      <c r="X59" s="985"/>
      <c r="Y59" s="985"/>
      <c r="Z59" s="985"/>
      <c r="AA59" s="985"/>
      <c r="AB59" s="985"/>
      <c r="AC59" s="985"/>
      <c r="AD59" s="985"/>
      <c r="AE59" s="985"/>
      <c r="AF59" s="985"/>
      <c r="AG59" s="985"/>
      <c r="AH59" s="985"/>
      <c r="AI59" s="985"/>
      <c r="AJ59" s="985"/>
      <c r="AK59" s="985"/>
      <c r="AL59" s="985"/>
      <c r="AM59" s="985"/>
      <c r="AN59" s="985"/>
      <c r="AO59" s="985"/>
      <c r="AP59" s="985"/>
      <c r="AQ59" s="985"/>
      <c r="AR59" s="985"/>
      <c r="AS59" s="985"/>
      <c r="AT59" s="985"/>
      <c r="AU59" s="985"/>
      <c r="AV59" s="985"/>
      <c r="AW59" s="985"/>
      <c r="AX59" s="985"/>
      <c r="AY59" s="985"/>
      <c r="AZ59" s="985"/>
      <c r="BA59" s="985"/>
      <c r="BB59" s="985"/>
      <c r="BC59" s="986"/>
    </row>
    <row r="60" spans="2:55" s="212" customFormat="1" ht="24" customHeight="1">
      <c r="C60" s="517"/>
      <c r="D60" s="518" t="s">
        <v>56</v>
      </c>
      <c r="E60" s="519"/>
      <c r="F60" s="519"/>
      <c r="G60" s="519"/>
      <c r="H60" s="519"/>
      <c r="I60" s="519"/>
      <c r="J60" s="519"/>
      <c r="K60" s="519"/>
      <c r="L60" s="519"/>
      <c r="M60" s="520"/>
      <c r="N60" s="987"/>
      <c r="O60" s="985"/>
      <c r="P60" s="985"/>
      <c r="Q60" s="985"/>
      <c r="R60" s="985"/>
      <c r="S60" s="985"/>
      <c r="T60" s="985"/>
      <c r="U60" s="985"/>
      <c r="V60" s="985"/>
      <c r="W60" s="985"/>
      <c r="X60" s="985"/>
      <c r="Y60" s="985"/>
      <c r="Z60" s="985"/>
      <c r="AA60" s="985"/>
      <c r="AB60" s="985"/>
      <c r="AC60" s="985"/>
      <c r="AD60" s="985"/>
      <c r="AE60" s="985"/>
      <c r="AF60" s="985"/>
      <c r="AG60" s="985"/>
      <c r="AH60" s="985"/>
      <c r="AI60" s="985"/>
      <c r="AJ60" s="985"/>
      <c r="AK60" s="985"/>
      <c r="AL60" s="985"/>
      <c r="AM60" s="985"/>
      <c r="AN60" s="985"/>
      <c r="AO60" s="985"/>
      <c r="AP60" s="985"/>
      <c r="AQ60" s="985"/>
      <c r="AR60" s="985"/>
      <c r="AS60" s="985"/>
      <c r="AT60" s="985"/>
      <c r="AU60" s="985"/>
      <c r="AV60" s="985"/>
      <c r="AW60" s="985"/>
      <c r="AX60" s="985"/>
      <c r="AY60" s="985"/>
      <c r="AZ60" s="985"/>
      <c r="BA60" s="985"/>
      <c r="BB60" s="985"/>
      <c r="BC60" s="986"/>
    </row>
    <row r="61" spans="2:55" s="212" customFormat="1" ht="24" customHeight="1">
      <c r="C61" s="517"/>
      <c r="D61" s="518" t="s">
        <v>57</v>
      </c>
      <c r="E61" s="519"/>
      <c r="F61" s="519"/>
      <c r="G61" s="519"/>
      <c r="H61" s="519"/>
      <c r="I61" s="519"/>
      <c r="J61" s="519"/>
      <c r="K61" s="519"/>
      <c r="L61" s="519"/>
      <c r="M61" s="520"/>
      <c r="N61" s="988" t="s">
        <v>408</v>
      </c>
      <c r="O61" s="989"/>
      <c r="P61" s="989"/>
      <c r="Q61" s="989"/>
      <c r="R61" s="989"/>
      <c r="S61" s="989"/>
      <c r="T61" s="989"/>
      <c r="U61" s="989"/>
      <c r="V61" s="989"/>
      <c r="W61" s="989"/>
      <c r="X61" s="989"/>
      <c r="Y61" s="989"/>
      <c r="Z61" s="989"/>
      <c r="AA61" s="989"/>
      <c r="AB61" s="989"/>
      <c r="AC61" s="989"/>
      <c r="AD61" s="989"/>
      <c r="AE61" s="989"/>
      <c r="AF61" s="989"/>
      <c r="AG61" s="989"/>
      <c r="AH61" s="989"/>
      <c r="AI61" s="989"/>
      <c r="AJ61" s="989"/>
      <c r="AK61" s="989"/>
      <c r="AL61" s="989"/>
      <c r="AM61" s="989"/>
      <c r="AN61" s="989"/>
      <c r="AO61" s="989"/>
      <c r="AP61" s="989"/>
      <c r="AQ61" s="989"/>
      <c r="AR61" s="989"/>
      <c r="AS61" s="989"/>
      <c r="AT61" s="989"/>
      <c r="AU61" s="989"/>
      <c r="AV61" s="989"/>
      <c r="AW61" s="989"/>
      <c r="AX61" s="989"/>
      <c r="AY61" s="989"/>
      <c r="AZ61" s="989"/>
      <c r="BA61" s="989"/>
      <c r="BB61" s="989"/>
      <c r="BC61" s="990"/>
    </row>
    <row r="62" spans="2:55" s="212" customFormat="1" ht="24" customHeight="1">
      <c r="C62" s="517"/>
      <c r="D62" s="518" t="s">
        <v>58</v>
      </c>
      <c r="E62" s="519"/>
      <c r="F62" s="519"/>
      <c r="G62" s="519"/>
      <c r="H62" s="519"/>
      <c r="I62" s="519"/>
      <c r="J62" s="519"/>
      <c r="K62" s="519"/>
      <c r="L62" s="519"/>
      <c r="M62" s="520"/>
      <c r="N62" s="988" t="s">
        <v>408</v>
      </c>
      <c r="O62" s="989"/>
      <c r="P62" s="989"/>
      <c r="Q62" s="989"/>
      <c r="R62" s="989"/>
      <c r="S62" s="989"/>
      <c r="T62" s="989"/>
      <c r="U62" s="989"/>
      <c r="V62" s="989"/>
      <c r="W62" s="989"/>
      <c r="X62" s="989"/>
      <c r="Y62" s="989"/>
      <c r="Z62" s="989"/>
      <c r="AA62" s="989"/>
      <c r="AB62" s="989"/>
      <c r="AC62" s="989"/>
      <c r="AD62" s="989"/>
      <c r="AE62" s="989"/>
      <c r="AF62" s="989"/>
      <c r="AG62" s="989"/>
      <c r="AH62" s="989"/>
      <c r="AI62" s="989"/>
      <c r="AJ62" s="989"/>
      <c r="AK62" s="989"/>
      <c r="AL62" s="989"/>
      <c r="AM62" s="989"/>
      <c r="AN62" s="989"/>
      <c r="AO62" s="989"/>
      <c r="AP62" s="989"/>
      <c r="AQ62" s="989"/>
      <c r="AR62" s="989"/>
      <c r="AS62" s="989"/>
      <c r="AT62" s="989"/>
      <c r="AU62" s="989"/>
      <c r="AV62" s="989"/>
      <c r="AW62" s="989"/>
      <c r="AX62" s="989"/>
      <c r="AY62" s="989"/>
      <c r="AZ62" s="989"/>
      <c r="BA62" s="989"/>
      <c r="BB62" s="989"/>
      <c r="BC62" s="990"/>
    </row>
    <row r="63" spans="2:55" s="212" customFormat="1" ht="24" customHeight="1">
      <c r="C63" s="517"/>
      <c r="D63" s="518" t="s">
        <v>59</v>
      </c>
      <c r="E63" s="519"/>
      <c r="F63" s="519"/>
      <c r="G63" s="519"/>
      <c r="H63" s="519"/>
      <c r="I63" s="519"/>
      <c r="J63" s="519"/>
      <c r="K63" s="519"/>
      <c r="L63" s="519"/>
      <c r="M63" s="520"/>
      <c r="N63" s="981"/>
      <c r="O63" s="982"/>
      <c r="P63" s="982"/>
      <c r="Q63" s="982"/>
      <c r="R63" s="982"/>
      <c r="S63" s="982"/>
      <c r="T63" s="982"/>
      <c r="U63" s="982"/>
      <c r="V63" s="982"/>
      <c r="W63" s="982"/>
      <c r="X63" s="982"/>
      <c r="Y63" s="982"/>
      <c r="Z63" s="982"/>
      <c r="AA63" s="982"/>
      <c r="AB63" s="982"/>
      <c r="AC63" s="982"/>
      <c r="AD63" s="982"/>
      <c r="AE63" s="982"/>
      <c r="AF63" s="982"/>
      <c r="AG63" s="982"/>
      <c r="AH63" s="982"/>
      <c r="AI63" s="982"/>
      <c r="AJ63" s="982"/>
      <c r="AK63" s="982"/>
      <c r="AL63" s="982"/>
      <c r="AM63" s="982"/>
      <c r="AN63" s="982"/>
      <c r="AO63" s="982"/>
      <c r="AP63" s="982"/>
      <c r="AQ63" s="982"/>
      <c r="AR63" s="982"/>
      <c r="AS63" s="982"/>
      <c r="AT63" s="982"/>
      <c r="AU63" s="982"/>
      <c r="AV63" s="982"/>
      <c r="AW63" s="982"/>
      <c r="AX63" s="982"/>
      <c r="AY63" s="982"/>
      <c r="AZ63" s="982"/>
      <c r="BA63" s="982"/>
      <c r="BB63" s="982"/>
      <c r="BC63" s="983"/>
    </row>
    <row r="64" spans="2:55" s="212" customFormat="1" ht="24" customHeight="1">
      <c r="C64" s="517"/>
      <c r="D64" s="518" t="s">
        <v>60</v>
      </c>
      <c r="E64" s="519"/>
      <c r="F64" s="519"/>
      <c r="G64" s="519"/>
      <c r="H64" s="519"/>
      <c r="I64" s="519"/>
      <c r="J64" s="519"/>
      <c r="K64" s="519"/>
      <c r="L64" s="519"/>
      <c r="M64" s="520"/>
      <c r="N64" s="984"/>
      <c r="O64" s="985"/>
      <c r="P64" s="985"/>
      <c r="Q64" s="985"/>
      <c r="R64" s="985"/>
      <c r="S64" s="985"/>
      <c r="T64" s="985"/>
      <c r="U64" s="985"/>
      <c r="V64" s="985"/>
      <c r="W64" s="985"/>
      <c r="X64" s="985"/>
      <c r="Y64" s="985"/>
      <c r="Z64" s="985"/>
      <c r="AA64" s="985"/>
      <c r="AB64" s="985"/>
      <c r="AC64" s="985"/>
      <c r="AD64" s="985"/>
      <c r="AE64" s="985"/>
      <c r="AF64" s="985"/>
      <c r="AG64" s="985"/>
      <c r="AH64" s="985"/>
      <c r="AI64" s="985"/>
      <c r="AJ64" s="985"/>
      <c r="AK64" s="985"/>
      <c r="AL64" s="985"/>
      <c r="AM64" s="985"/>
      <c r="AN64" s="985"/>
      <c r="AO64" s="985"/>
      <c r="AP64" s="985"/>
      <c r="AQ64" s="985"/>
      <c r="AR64" s="985"/>
      <c r="AS64" s="985"/>
      <c r="AT64" s="985"/>
      <c r="AU64" s="985"/>
      <c r="AV64" s="985"/>
      <c r="AW64" s="985"/>
      <c r="AX64" s="985"/>
      <c r="AY64" s="985"/>
      <c r="AZ64" s="985"/>
      <c r="BA64" s="985"/>
      <c r="BB64" s="985"/>
      <c r="BC64" s="986"/>
    </row>
    <row r="65" spans="1:95" s="212" customFormat="1" ht="8.25" customHeight="1"/>
    <row r="66" spans="1:95" s="202" customFormat="1" ht="11.25" customHeight="1">
      <c r="A66" s="521" t="s">
        <v>5</v>
      </c>
    </row>
    <row r="67" spans="1:95" s="212" customFormat="1" ht="11.25" customHeight="1"/>
    <row r="68" spans="1:95" s="212" customFormat="1" ht="11.25" customHeight="1">
      <c r="A68" s="507"/>
      <c r="B68" s="508"/>
      <c r="C68" s="508"/>
      <c r="D68" s="508"/>
      <c r="E68" s="508"/>
      <c r="F68" s="508"/>
      <c r="G68" s="508"/>
      <c r="H68" s="508"/>
      <c r="I68" s="508"/>
      <c r="J68" s="508"/>
      <c r="K68" s="508"/>
      <c r="L68" s="508"/>
      <c r="M68" s="508"/>
      <c r="N68" s="508"/>
      <c r="O68" s="508"/>
      <c r="P68" s="508"/>
      <c r="Q68" s="508"/>
      <c r="R68" s="508"/>
      <c r="S68" s="508"/>
      <c r="T68" s="508"/>
      <c r="U68" s="508"/>
      <c r="V68" s="508"/>
      <c r="W68" s="508"/>
      <c r="X68" s="508"/>
      <c r="Y68" s="508"/>
      <c r="Z68" s="508"/>
      <c r="AA68" s="508"/>
      <c r="AB68" s="508"/>
      <c r="AC68" s="508"/>
      <c r="AD68" s="508"/>
      <c r="AE68" s="508"/>
      <c r="AF68" s="508"/>
      <c r="AG68" s="508"/>
      <c r="AH68" s="508"/>
      <c r="AI68" s="508"/>
      <c r="AJ68" s="508"/>
      <c r="AK68" s="508"/>
      <c r="AL68" s="508"/>
      <c r="AM68" s="508"/>
      <c r="AN68" s="508"/>
      <c r="AO68" s="508"/>
      <c r="AP68" s="508"/>
      <c r="AQ68" s="508"/>
      <c r="AR68" s="508"/>
      <c r="AS68" s="508"/>
      <c r="AT68" s="508"/>
      <c r="AU68" s="508"/>
      <c r="AV68" s="508"/>
      <c r="AW68" s="508"/>
      <c r="AX68" s="508"/>
      <c r="AY68" s="508"/>
      <c r="AZ68" s="508"/>
      <c r="BA68" s="508"/>
      <c r="BB68" s="508"/>
      <c r="BC68" s="508"/>
      <c r="BD68" s="508"/>
      <c r="BE68" s="508"/>
      <c r="BF68" s="508"/>
      <c r="BG68" s="508"/>
      <c r="BH68" s="508"/>
      <c r="BI68" s="508"/>
      <c r="BJ68" s="508"/>
      <c r="BK68" s="508"/>
      <c r="BL68" s="508"/>
      <c r="BM68" s="508"/>
      <c r="BN68" s="508"/>
      <c r="BO68" s="508"/>
      <c r="BP68" s="508"/>
      <c r="BQ68" s="508"/>
      <c r="BR68" s="508"/>
      <c r="BS68" s="508"/>
      <c r="BT68" s="508"/>
      <c r="BU68" s="508"/>
      <c r="BV68" s="508"/>
      <c r="BW68" s="508"/>
      <c r="BX68" s="508"/>
      <c r="BY68" s="508"/>
      <c r="BZ68" s="508"/>
      <c r="CA68" s="508"/>
      <c r="CB68" s="508"/>
      <c r="CC68" s="508"/>
      <c r="CD68" s="508"/>
      <c r="CE68" s="508"/>
      <c r="CF68" s="508"/>
      <c r="CG68" s="508"/>
      <c r="CH68" s="508"/>
      <c r="CI68" s="508"/>
      <c r="CJ68" s="508"/>
      <c r="CK68" s="508"/>
      <c r="CL68" s="508"/>
      <c r="CM68" s="508"/>
      <c r="CN68" s="508"/>
      <c r="CO68" s="508"/>
      <c r="CP68" s="508"/>
      <c r="CQ68" s="508"/>
    </row>
    <row r="69" spans="1:95" s="212" customFormat="1" ht="11.25" customHeight="1"/>
    <row r="70" spans="1:95" s="212" customFormat="1" ht="11.25" customHeight="1"/>
    <row r="71" spans="1:95" s="212" customFormat="1" ht="11.25" customHeight="1"/>
    <row r="72" spans="1:95" s="212" customFormat="1" ht="11.25" customHeight="1"/>
    <row r="73" spans="1:95" s="212" customFormat="1" ht="11.25" customHeight="1"/>
    <row r="74" spans="1:95" s="212" customFormat="1" ht="11.25" customHeight="1"/>
    <row r="75" spans="1:95" s="212" customFormat="1" ht="11.25" customHeight="1"/>
    <row r="76" spans="1:95" s="212" customFormat="1" ht="11.25" customHeight="1"/>
    <row r="77" spans="1:95" s="212" customFormat="1" ht="11.25" customHeight="1"/>
    <row r="78" spans="1:95" s="212" customFormat="1" ht="11.25" customHeight="1"/>
    <row r="79" spans="1:95" s="212" customFormat="1" ht="11.25" customHeight="1"/>
    <row r="80" spans="1:95" s="212" customFormat="1" ht="11.25" customHeight="1"/>
    <row r="81" s="212" customFormat="1" ht="11.25" customHeight="1"/>
    <row r="82" s="212" customFormat="1" ht="11.25" customHeight="1"/>
    <row r="83" s="212" customFormat="1" ht="11.25" customHeight="1"/>
    <row r="84" s="212" customFormat="1" ht="11.25" customHeight="1"/>
    <row r="85" s="212" customFormat="1" ht="11.25" customHeight="1"/>
    <row r="86" s="212" customFormat="1" ht="11.25" customHeight="1"/>
    <row r="87" s="212" customFormat="1" ht="11.25" customHeight="1"/>
    <row r="88" s="212" customFormat="1" ht="11.25" customHeight="1"/>
    <row r="89" s="212" customFormat="1" ht="11.25" customHeight="1"/>
    <row r="90" s="212" customFormat="1" ht="11.25" customHeight="1"/>
    <row r="91" s="212" customFormat="1" ht="11.25" customHeight="1"/>
    <row r="92" s="212" customFormat="1" ht="11.25" customHeight="1"/>
    <row r="93" s="212" customFormat="1" ht="11.25" customHeight="1"/>
    <row r="94" s="212" customFormat="1" ht="11.25" customHeight="1"/>
    <row r="95" s="212" customFormat="1" ht="11.25" customHeight="1"/>
    <row r="96" s="212" customFormat="1" ht="12.75" customHeight="1"/>
    <row r="97" s="212" customFormat="1" ht="12.75" customHeight="1"/>
    <row r="98" s="212" customFormat="1" ht="12.75" customHeight="1"/>
    <row r="99" s="212" customFormat="1" ht="12.75" customHeight="1"/>
    <row r="100" s="212" customFormat="1" ht="12.75" customHeight="1"/>
    <row r="101" s="212" customFormat="1" ht="12.75" customHeight="1"/>
    <row r="102" s="212" customFormat="1" ht="12.75" customHeight="1"/>
    <row r="103" s="212" customFormat="1" ht="12.75" customHeight="1"/>
    <row r="104" s="212" customFormat="1" ht="12.75" customHeight="1"/>
    <row r="105" s="212" customFormat="1" ht="12.75" customHeight="1"/>
    <row r="106" s="212" customFormat="1" ht="12.75" customHeight="1"/>
    <row r="107" s="212" customFormat="1" ht="12.75" customHeight="1"/>
    <row r="108" s="212" customFormat="1" ht="12.75" customHeight="1"/>
    <row r="109" s="212" customFormat="1" ht="12.75" customHeight="1"/>
    <row r="110" s="212" customFormat="1" ht="12.75" customHeight="1"/>
    <row r="111" s="212" customFormat="1" ht="12.75" customHeight="1"/>
    <row r="112" s="212" customFormat="1" ht="12.75" customHeight="1"/>
    <row r="113" s="212" customFormat="1" ht="12.75" customHeight="1"/>
    <row r="114" s="212" customFormat="1" ht="12.75" customHeight="1"/>
    <row r="115" s="212" customFormat="1" ht="12.75" customHeight="1"/>
    <row r="116" s="212" customFormat="1" ht="12.75" customHeight="1"/>
    <row r="117" s="212" customFormat="1" ht="12.75" customHeight="1"/>
    <row r="118" s="212" customFormat="1" ht="12.75" customHeight="1"/>
    <row r="119" s="212" customFormat="1" ht="12.75" customHeight="1"/>
    <row r="120" s="212" customFormat="1" ht="12.75" customHeight="1"/>
    <row r="121" s="212" customFormat="1" ht="12.75" customHeight="1"/>
    <row r="122" s="212" customFormat="1" ht="12.75" customHeight="1"/>
    <row r="123" s="212" customFormat="1" ht="12.75" customHeight="1"/>
    <row r="124" s="212" customFormat="1" ht="12.75" customHeight="1"/>
    <row r="125" s="212" customFormat="1" ht="12.75" customHeight="1"/>
    <row r="126" s="212" customFormat="1" ht="12.75" customHeight="1"/>
    <row r="127" s="212" customFormat="1" ht="12.75" customHeight="1"/>
    <row r="128" s="212" customFormat="1" ht="12.75" customHeight="1"/>
    <row r="129" s="212" customFormat="1" ht="12.75" customHeight="1"/>
    <row r="130" s="212" customFormat="1" ht="12.75" customHeight="1"/>
    <row r="131" s="212" customFormat="1" ht="12.75" customHeight="1"/>
    <row r="132" s="212" customFormat="1" ht="12.75" customHeight="1"/>
    <row r="133" s="327" customFormat="1" ht="12.75" customHeight="1"/>
    <row r="134" s="327" customFormat="1" ht="12.75" customHeight="1"/>
    <row r="135" s="327" customFormat="1" ht="12.75" customHeight="1"/>
    <row r="136" s="327" customFormat="1" ht="12.75" customHeight="1"/>
    <row r="137" s="327" customFormat="1" ht="12.75" customHeight="1"/>
    <row r="138" s="327" customFormat="1" ht="12.75" customHeight="1"/>
    <row r="139" s="327" customFormat="1" ht="12.75" customHeight="1"/>
    <row r="140" s="327" customFormat="1" ht="12.75" customHeight="1"/>
    <row r="141" s="327" customFormat="1" ht="12.75" customHeight="1"/>
    <row r="142" s="327" customFormat="1" ht="12.75" customHeight="1"/>
    <row r="143" s="327" customFormat="1" ht="12.75" customHeight="1"/>
    <row r="144" s="327" customFormat="1" ht="12.75" customHeight="1"/>
    <row r="145" s="327" customFormat="1" ht="12.75" customHeight="1"/>
    <row r="146" s="327" customFormat="1" ht="12.75" customHeight="1"/>
    <row r="147" s="327" customFormat="1" ht="12.75" customHeight="1"/>
    <row r="148" s="327" customFormat="1" ht="12.75" customHeight="1"/>
    <row r="149" s="327" customFormat="1" ht="12.75" customHeight="1"/>
    <row r="150" s="327" customFormat="1" ht="12.75" customHeight="1"/>
    <row r="151" s="327" customFormat="1" ht="12.75" customHeight="1"/>
    <row r="152" s="327" customFormat="1" ht="12.75" customHeight="1"/>
    <row r="153" s="327" customFormat="1" ht="12.75" customHeight="1"/>
    <row r="154" s="327" customFormat="1" ht="12.75" customHeight="1"/>
    <row r="155" s="327" customFormat="1" ht="12.75" customHeight="1"/>
    <row r="156" s="327" customFormat="1" ht="12.75" customHeight="1"/>
    <row r="157" s="327" customFormat="1" ht="12.75" customHeight="1"/>
    <row r="158" s="327" customFormat="1" ht="12.75" customHeight="1"/>
    <row r="159" s="327" customFormat="1" ht="12.75" customHeight="1"/>
    <row r="160" s="327" customFormat="1" ht="12.75" customHeight="1"/>
    <row r="161" s="327" customFormat="1" ht="12.75" customHeight="1"/>
    <row r="162" s="327" customFormat="1" ht="12.75" customHeight="1"/>
    <row r="163" s="327" customFormat="1" ht="12.75" customHeight="1"/>
    <row r="164" s="327" customFormat="1" ht="12.75" customHeight="1"/>
    <row r="165" s="327" customFormat="1" ht="12.75" customHeight="1"/>
    <row r="166" s="327" customFormat="1" ht="12.75" customHeight="1"/>
    <row r="167" s="327" customFormat="1" ht="12.75" customHeight="1"/>
    <row r="168" s="327" customFormat="1" ht="12.75" customHeight="1"/>
    <row r="169" s="327" customFormat="1" ht="12.75" customHeight="1"/>
    <row r="170" s="327" customFormat="1" ht="12.75" customHeight="1"/>
    <row r="171" s="327" customFormat="1" ht="12.75" customHeight="1"/>
    <row r="172" s="327" customFormat="1"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sheetData>
  <mergeCells count="35">
    <mergeCell ref="N64:BC64"/>
    <mergeCell ref="E54:BC54"/>
    <mergeCell ref="N59:BC59"/>
    <mergeCell ref="N60:BC60"/>
    <mergeCell ref="N61:BC61"/>
    <mergeCell ref="N62:BC62"/>
    <mergeCell ref="N63:BC63"/>
    <mergeCell ref="E52:BC53"/>
    <mergeCell ref="B19:BC20"/>
    <mergeCell ref="E24:BC24"/>
    <mergeCell ref="F25:BC26"/>
    <mergeCell ref="F27:BC28"/>
    <mergeCell ref="F29:BC34"/>
    <mergeCell ref="F35:BC38"/>
    <mergeCell ref="E40:BC41"/>
    <mergeCell ref="F42:BC43"/>
    <mergeCell ref="F45:BC45"/>
    <mergeCell ref="F47:BC47"/>
    <mergeCell ref="E49:BC50"/>
    <mergeCell ref="B16:BC16"/>
    <mergeCell ref="B2:N3"/>
    <mergeCell ref="AL2:BC2"/>
    <mergeCell ref="AL3:AM3"/>
    <mergeCell ref="AN3:AO3"/>
    <mergeCell ref="AP3:AQ3"/>
    <mergeCell ref="AR3:AS3"/>
    <mergeCell ref="AT3:AU3"/>
    <mergeCell ref="AV3:AW3"/>
    <mergeCell ref="AX3:AY3"/>
    <mergeCell ref="AZ3:BA3"/>
    <mergeCell ref="BB3:BC3"/>
    <mergeCell ref="AA9:AX9"/>
    <mergeCell ref="AA10:AX10"/>
    <mergeCell ref="AA11:AX11"/>
    <mergeCell ref="AA12:AX12"/>
  </mergeCells>
  <phoneticPr fontId="2"/>
  <dataValidations count="1">
    <dataValidation type="list" allowBlank="1" showInputMessage="1" showErrorMessage="1" sqref="V68:W68 M68:N68 M5:N5 V5:W5 V21:W21 M21:N21 I44 P44 I46 I48 P48 X46" xr:uid="{00000000-0002-0000-0600-000000000000}">
      <formula1>"□,■"</formula1>
    </dataValidation>
  </dataValidations>
  <printOptions horizontalCentered="1"/>
  <pageMargins left="0.78740157480314965" right="0.39370078740157483" top="0.47244094488188981" bottom="0.47244094488188981" header="0.31496062992125984" footer="0.31496062992125984"/>
  <pageSetup paperSize="9" orientation="portrait" r:id="rId1"/>
  <headerFooter>
    <oddHeader>&amp;R&amp;"ＭＳ ゴシック,標準"&amp;10&amp;A</oddHeader>
    <oddFooter>&amp;R&amp;10R4マンションストック長寿命化等モデル事業③</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17E8A7-80DC-4885-950B-4D3A7C616330}">
  <sheetPr>
    <tabColor rgb="FF92D050"/>
  </sheetPr>
  <dimension ref="A1:BF52"/>
  <sheetViews>
    <sheetView showGridLines="0" view="pageBreakPreview" zoomScaleNormal="100" zoomScaleSheetLayoutView="100" workbookViewId="0"/>
  </sheetViews>
  <sheetFormatPr defaultColWidth="1.6640625" defaultRowHeight="13.2"/>
  <sheetData>
    <row r="1" spans="1:58" ht="10.5" customHeight="1">
      <c r="B1" s="1030" t="s">
        <v>725</v>
      </c>
      <c r="C1" s="1031"/>
      <c r="D1" s="1031"/>
      <c r="E1" s="1031"/>
      <c r="F1" s="1031"/>
      <c r="G1" s="1031"/>
      <c r="H1" s="1031"/>
      <c r="I1" s="1031"/>
      <c r="J1" s="1031"/>
      <c r="K1" s="1031"/>
      <c r="L1" s="1031"/>
      <c r="M1" s="1031"/>
      <c r="N1" s="1032"/>
      <c r="O1" s="242"/>
      <c r="P1" s="242"/>
      <c r="Q1" s="242"/>
      <c r="R1" s="242"/>
      <c r="S1" s="242"/>
      <c r="T1" s="242"/>
      <c r="U1" s="242"/>
      <c r="V1" s="242"/>
      <c r="W1" s="242"/>
      <c r="X1" s="242"/>
      <c r="Y1" s="242"/>
      <c r="Z1" s="242"/>
      <c r="AA1" s="242"/>
      <c r="AB1" s="242"/>
      <c r="AC1" s="242"/>
      <c r="AD1" s="242"/>
      <c r="AE1" s="242"/>
      <c r="AF1" s="242"/>
      <c r="AG1" s="242"/>
      <c r="AL1" s="599" t="s">
        <v>12</v>
      </c>
      <c r="AM1" s="600"/>
      <c r="AN1" s="600"/>
      <c r="AO1" s="600"/>
      <c r="AP1" s="600"/>
      <c r="AQ1" s="600"/>
      <c r="AR1" s="600"/>
      <c r="AS1" s="600"/>
      <c r="AT1" s="600"/>
      <c r="AU1" s="600"/>
      <c r="AV1" s="600"/>
      <c r="AW1" s="600"/>
      <c r="AX1" s="600"/>
      <c r="AY1" s="600"/>
      <c r="AZ1" s="600"/>
      <c r="BA1" s="600"/>
      <c r="BB1" s="600"/>
      <c r="BC1" s="601"/>
    </row>
    <row r="2" spans="1:58" ht="24" customHeight="1" thickBot="1">
      <c r="A2" s="242"/>
      <c r="B2" s="1033"/>
      <c r="C2" s="1034"/>
      <c r="D2" s="1034"/>
      <c r="E2" s="1034"/>
      <c r="F2" s="1034"/>
      <c r="G2" s="1034"/>
      <c r="H2" s="1034"/>
      <c r="I2" s="1034"/>
      <c r="J2" s="1034"/>
      <c r="K2" s="1034"/>
      <c r="L2" s="1034"/>
      <c r="M2" s="1034"/>
      <c r="N2" s="1035"/>
      <c r="P2" s="249"/>
      <c r="Q2" s="249"/>
      <c r="R2" s="249"/>
      <c r="S2" s="249"/>
      <c r="T2" s="249"/>
      <c r="U2" s="249"/>
      <c r="V2" s="249"/>
      <c r="W2" s="249"/>
      <c r="X2" s="249"/>
      <c r="Y2" s="249"/>
      <c r="Z2" s="249"/>
      <c r="AL2" s="1036">
        <f>IF(様式1!$AL$3="","",様式1!$AL$3)</f>
        <v>2</v>
      </c>
      <c r="AM2" s="1025"/>
      <c r="AN2" s="1024">
        <f>IF(様式1!$AN$3="","",様式1!$AN$3)</f>
        <v>0</v>
      </c>
      <c r="AO2" s="1025"/>
      <c r="AP2" s="1024">
        <f>IF(様式1!$AP$3="","",様式1!$AP$3)</f>
        <v>2</v>
      </c>
      <c r="AQ2" s="1025"/>
      <c r="AR2" s="1024" t="str">
        <f>IF(様式1!$AR$3="","",様式1!$AR$3)</f>
        <v/>
      </c>
      <c r="AS2" s="1037"/>
      <c r="AT2" s="1020" t="str">
        <f>IF(様式1!$AT$3="","",様式1!$AT$3)</f>
        <v>C</v>
      </c>
      <c r="AU2" s="1021"/>
      <c r="AV2" s="1022" t="str">
        <f>IF(様式1!$AV$3="","",様式1!$AV$3)</f>
        <v/>
      </c>
      <c r="AW2" s="1023"/>
      <c r="AX2" s="1023" t="str">
        <f>IF(様式1!$AX$3="","",様式1!$AX$3)</f>
        <v/>
      </c>
      <c r="AY2" s="1023"/>
      <c r="AZ2" s="1024" t="str">
        <f>IF(様式1!$AZ$3="","",様式1!$AZ$3)</f>
        <v/>
      </c>
      <c r="BA2" s="1025"/>
      <c r="BB2" s="1024" t="str">
        <f>IF(様式1!$BB$3="","",様式1!$BB$3)</f>
        <v/>
      </c>
      <c r="BC2" s="1026"/>
    </row>
    <row r="3" spans="1:58" ht="24" customHeight="1">
      <c r="A3" s="242"/>
      <c r="B3" s="522"/>
      <c r="C3" s="522"/>
      <c r="D3" s="522"/>
      <c r="E3" s="522"/>
      <c r="F3" s="522"/>
      <c r="G3" s="522"/>
      <c r="H3" s="522"/>
      <c r="I3" s="522"/>
      <c r="J3" s="522"/>
      <c r="K3" s="522"/>
      <c r="L3" s="522"/>
      <c r="P3" s="249"/>
      <c r="Q3" s="249"/>
      <c r="R3" s="249"/>
      <c r="S3" s="249"/>
      <c r="T3" s="249"/>
      <c r="U3" s="249"/>
      <c r="V3" s="249"/>
      <c r="W3" s="249"/>
      <c r="X3" s="249"/>
      <c r="Y3" s="249"/>
      <c r="Z3" s="249"/>
      <c r="AN3" s="552"/>
      <c r="AO3" s="552"/>
      <c r="AP3" s="552"/>
      <c r="AQ3" s="552"/>
      <c r="AR3" s="552"/>
      <c r="AS3" s="552"/>
      <c r="AT3" s="552"/>
      <c r="AU3" s="552"/>
      <c r="AV3" s="552"/>
      <c r="AW3" s="552"/>
      <c r="AX3" s="552"/>
      <c r="AY3" s="552"/>
      <c r="AZ3" s="552"/>
      <c r="BA3" s="552"/>
      <c r="BB3" s="552"/>
      <c r="BC3" s="552"/>
      <c r="BD3" s="552"/>
      <c r="BE3" s="552"/>
    </row>
    <row r="4" spans="1:58" ht="20.25" customHeight="1">
      <c r="A4" s="921" t="s">
        <v>770</v>
      </c>
      <c r="B4" s="921"/>
      <c r="C4" s="921"/>
      <c r="D4" s="921"/>
      <c r="E4" s="921"/>
      <c r="F4" s="921"/>
      <c r="G4" s="921"/>
      <c r="H4" s="921"/>
      <c r="I4" s="921"/>
      <c r="J4" s="921"/>
      <c r="K4" s="921"/>
      <c r="L4" s="921"/>
      <c r="M4" s="921"/>
      <c r="N4" s="921"/>
      <c r="O4" s="921"/>
      <c r="P4" s="921"/>
      <c r="Q4" s="921"/>
      <c r="R4" s="921"/>
      <c r="S4" s="921"/>
      <c r="T4" s="921"/>
      <c r="U4" s="921"/>
      <c r="V4" s="921"/>
      <c r="W4" s="921"/>
      <c r="X4" s="921"/>
      <c r="Y4" s="921"/>
      <c r="Z4" s="921"/>
      <c r="AA4" s="921"/>
      <c r="AB4" s="921"/>
      <c r="AC4" s="921"/>
      <c r="AD4" s="921"/>
      <c r="AE4" s="921"/>
      <c r="AF4" s="921"/>
      <c r="AG4" s="921"/>
      <c r="AH4" s="921"/>
      <c r="AI4" s="921"/>
      <c r="AJ4" s="921"/>
      <c r="AK4" s="921"/>
      <c r="AL4" s="921"/>
      <c r="AM4" s="921"/>
      <c r="AN4" s="921"/>
      <c r="AO4" s="921"/>
      <c r="AP4" s="921"/>
      <c r="AQ4" s="921"/>
      <c r="AR4" s="921"/>
      <c r="AS4" s="921"/>
      <c r="AT4" s="921"/>
      <c r="AU4" s="921"/>
      <c r="AV4" s="921"/>
      <c r="AW4" s="921"/>
      <c r="AX4" s="921"/>
      <c r="AY4" s="921"/>
      <c r="AZ4" s="921"/>
      <c r="BA4" s="921"/>
      <c r="BB4" s="921"/>
      <c r="BC4" s="921"/>
      <c r="BD4" s="921"/>
      <c r="BE4" s="523"/>
      <c r="BF4" s="523"/>
    </row>
    <row r="5" spans="1:58" ht="15.75" customHeight="1">
      <c r="A5" s="553"/>
      <c r="B5" s="553"/>
      <c r="C5" s="553"/>
      <c r="D5" s="553"/>
      <c r="E5" s="553"/>
      <c r="F5" s="553"/>
      <c r="G5" s="553"/>
      <c r="H5" s="553"/>
      <c r="I5" s="553"/>
      <c r="J5" s="553"/>
      <c r="K5" s="553"/>
      <c r="L5" s="553"/>
      <c r="M5" s="553"/>
      <c r="N5" s="553"/>
      <c r="O5" s="553"/>
      <c r="P5" s="553"/>
      <c r="Q5" s="553"/>
      <c r="R5" s="553"/>
      <c r="S5" s="553"/>
      <c r="T5" s="553"/>
      <c r="U5" s="553"/>
      <c r="V5" s="553"/>
      <c r="W5" s="553"/>
      <c r="X5" s="553"/>
      <c r="Y5" s="553"/>
      <c r="Z5" s="553"/>
      <c r="AA5" s="553"/>
      <c r="AB5" s="553"/>
      <c r="AC5" s="553"/>
      <c r="AD5" s="553"/>
      <c r="AE5" s="553"/>
      <c r="AF5" s="553"/>
      <c r="AG5" s="553"/>
      <c r="AH5" s="553"/>
      <c r="AI5" s="553"/>
      <c r="AJ5" s="553"/>
      <c r="AK5" s="553"/>
      <c r="AL5" s="553"/>
      <c r="AM5" s="553"/>
      <c r="AN5" s="553"/>
      <c r="AO5" s="553"/>
      <c r="AP5" s="553"/>
      <c r="AQ5" s="553"/>
      <c r="AR5" s="553"/>
      <c r="AS5" s="553"/>
      <c r="AT5" s="553"/>
      <c r="AU5" s="553"/>
      <c r="AV5" s="553"/>
      <c r="AW5" s="553"/>
      <c r="AX5" s="553"/>
      <c r="AY5" s="553"/>
      <c r="AZ5" s="553"/>
      <c r="BA5" s="553"/>
      <c r="BB5" s="553"/>
      <c r="BC5" s="553"/>
      <c r="BD5" s="553"/>
      <c r="BE5" s="553"/>
      <c r="BF5" s="553"/>
    </row>
    <row r="6" spans="1:58" ht="13.95" customHeight="1">
      <c r="A6" s="553"/>
      <c r="B6" s="553"/>
      <c r="C6" s="1005" t="s">
        <v>706</v>
      </c>
      <c r="D6" s="1005"/>
      <c r="E6" s="1005"/>
      <c r="F6" s="1005"/>
      <c r="G6" s="1005"/>
      <c r="H6" s="1005"/>
      <c r="I6" s="1005"/>
      <c r="J6" s="1005"/>
      <c r="K6" s="1005"/>
      <c r="L6" s="1005"/>
      <c r="M6" s="1005"/>
      <c r="N6" s="1005"/>
      <c r="O6" s="1005"/>
      <c r="P6" s="1005"/>
      <c r="Q6" s="1005"/>
      <c r="R6" s="1005"/>
      <c r="S6" s="1005"/>
      <c r="T6" s="1005"/>
      <c r="U6" s="1005"/>
      <c r="V6" s="1005"/>
      <c r="W6" s="1005"/>
      <c r="X6" s="1005"/>
      <c r="Y6" s="1005"/>
      <c r="Z6" s="1005"/>
      <c r="AA6" s="1005"/>
      <c r="AB6" s="1005"/>
      <c r="AC6" s="1005"/>
      <c r="AD6" s="1005"/>
      <c r="AE6" s="1005"/>
      <c r="AF6" s="1005"/>
      <c r="AG6" s="1005"/>
      <c r="AH6" s="1005"/>
      <c r="AI6" s="1005"/>
      <c r="AJ6" s="1005"/>
      <c r="AK6" s="1005"/>
      <c r="AL6" s="1005"/>
      <c r="AM6" s="1005"/>
      <c r="AN6" s="1005"/>
      <c r="AO6" s="1005"/>
      <c r="AP6" s="1005"/>
      <c r="AQ6" s="1005"/>
      <c r="AR6" s="1005"/>
      <c r="AS6" s="1005"/>
      <c r="AT6" s="1005"/>
      <c r="AU6" s="1005"/>
      <c r="AV6" s="1005"/>
      <c r="AW6" s="1005"/>
      <c r="AX6" s="1005"/>
      <c r="AY6" s="1005"/>
      <c r="AZ6" s="1005"/>
      <c r="BA6" s="1005"/>
      <c r="BB6" s="1005"/>
      <c r="BC6" s="1005"/>
      <c r="BD6" s="1005"/>
      <c r="BE6" s="1005"/>
      <c r="BF6" s="1005"/>
    </row>
    <row r="7" spans="1:58" ht="13.95" customHeight="1">
      <c r="C7" s="1005" t="s">
        <v>707</v>
      </c>
      <c r="D7" s="1005"/>
      <c r="E7" s="1005"/>
      <c r="F7" s="1005"/>
      <c r="G7" s="1005"/>
      <c r="H7" s="1005"/>
      <c r="I7" s="1005"/>
      <c r="J7" s="1005"/>
      <c r="K7" s="1005"/>
      <c r="L7" s="1005"/>
      <c r="M7" s="1005"/>
      <c r="N7" s="1005"/>
      <c r="O7" s="1005"/>
      <c r="P7" s="1005"/>
      <c r="Q7" s="1005"/>
      <c r="R7" s="1005"/>
      <c r="S7" s="1005"/>
      <c r="T7" s="1005"/>
      <c r="U7" s="1005"/>
      <c r="V7" s="1005"/>
      <c r="W7" s="1005"/>
      <c r="X7" s="1005"/>
      <c r="Y7" s="1005"/>
      <c r="Z7" s="1005"/>
      <c r="AA7" s="1005"/>
      <c r="AB7" s="1005"/>
      <c r="AC7" s="1005"/>
      <c r="AD7" s="1005"/>
      <c r="AE7" s="1005"/>
      <c r="AF7" s="1005"/>
      <c r="AG7" s="1005"/>
      <c r="AH7" s="1005"/>
      <c r="AI7" s="1005"/>
      <c r="AJ7" s="1005"/>
      <c r="AK7" s="1005"/>
      <c r="AL7" s="1005"/>
      <c r="AM7" s="1005"/>
      <c r="AN7" s="1005"/>
      <c r="AO7" s="1005"/>
      <c r="AP7" s="1005"/>
      <c r="AQ7" s="1005"/>
      <c r="AR7" s="1005"/>
      <c r="AS7" s="1005"/>
      <c r="AT7" s="1005"/>
      <c r="AU7" s="1005"/>
      <c r="AV7" s="1005"/>
      <c r="AW7" s="524"/>
      <c r="AX7" s="524"/>
      <c r="AY7" s="524"/>
      <c r="AZ7" s="524"/>
      <c r="BA7" s="524"/>
      <c r="BB7" s="524"/>
      <c r="BC7" s="524"/>
      <c r="BD7" s="524"/>
      <c r="BE7" s="524"/>
      <c r="BF7" s="524"/>
    </row>
    <row r="8" spans="1:58" ht="13.95" customHeight="1">
      <c r="C8" s="554" t="s">
        <v>708</v>
      </c>
      <c r="D8" s="554"/>
      <c r="E8" s="554"/>
      <c r="F8" s="554"/>
      <c r="G8" s="554"/>
      <c r="H8" s="554"/>
      <c r="I8" s="554"/>
      <c r="J8" s="554"/>
      <c r="K8" s="554"/>
      <c r="L8" s="554"/>
      <c r="M8" s="554"/>
      <c r="N8" s="554"/>
      <c r="O8" s="554"/>
      <c r="P8" s="554"/>
      <c r="Q8" s="554"/>
      <c r="R8" s="554"/>
      <c r="S8" s="554"/>
      <c r="T8" s="554"/>
      <c r="U8" s="554"/>
      <c r="V8" s="554"/>
      <c r="W8" s="554"/>
      <c r="X8" s="554"/>
      <c r="Y8" s="554"/>
      <c r="Z8" s="554"/>
      <c r="AA8" s="554"/>
      <c r="AB8" s="554"/>
      <c r="AC8" s="554"/>
      <c r="AD8" s="554"/>
      <c r="AE8" s="554"/>
      <c r="AF8" s="554"/>
      <c r="AG8" s="554"/>
      <c r="AH8" s="554"/>
      <c r="AI8" s="554"/>
      <c r="AJ8" s="554"/>
      <c r="AK8" s="554"/>
      <c r="AL8" s="554"/>
      <c r="AM8" s="554"/>
      <c r="AN8" s="554"/>
      <c r="AO8" s="554"/>
      <c r="AP8" s="554"/>
      <c r="AQ8" s="554"/>
      <c r="AR8" s="554"/>
      <c r="AS8" s="554"/>
      <c r="AT8" s="554"/>
      <c r="AU8" s="554"/>
      <c r="AV8" s="554"/>
      <c r="AW8" s="524"/>
      <c r="AX8" s="524"/>
      <c r="AY8" s="524"/>
      <c r="AZ8" s="524"/>
      <c r="BA8" s="524"/>
      <c r="BB8" s="524"/>
      <c r="BC8" s="524"/>
      <c r="BD8" s="524"/>
      <c r="BE8" s="524"/>
      <c r="BF8" s="524"/>
    </row>
    <row r="9" spans="1:58" ht="13.95" customHeight="1">
      <c r="C9" s="554" t="s">
        <v>709</v>
      </c>
      <c r="D9" s="554"/>
      <c r="E9" s="554"/>
      <c r="F9" s="554"/>
      <c r="G9" s="554"/>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24"/>
      <c r="AX9" s="524"/>
      <c r="AY9" s="524"/>
      <c r="AZ9" s="524"/>
      <c r="BA9" s="524"/>
      <c r="BB9" s="524"/>
      <c r="BC9" s="524"/>
      <c r="BD9" s="524"/>
      <c r="BE9" s="524"/>
      <c r="BF9" s="524"/>
    </row>
    <row r="10" spans="1:58" ht="13.95" customHeight="1">
      <c r="C10" s="554" t="s">
        <v>710</v>
      </c>
      <c r="D10" s="554"/>
      <c r="E10" s="554"/>
      <c r="F10" s="554"/>
      <c r="G10" s="554"/>
      <c r="H10" s="554"/>
      <c r="I10" s="554"/>
      <c r="J10" s="554"/>
      <c r="K10" s="554"/>
      <c r="L10" s="554"/>
      <c r="M10" s="554"/>
      <c r="N10" s="554"/>
      <c r="O10" s="554"/>
      <c r="P10" s="554"/>
      <c r="Q10" s="554"/>
      <c r="R10" s="554"/>
      <c r="S10" s="554"/>
      <c r="T10" s="554"/>
      <c r="U10" s="554"/>
      <c r="V10" s="554"/>
      <c r="W10" s="554"/>
      <c r="X10" s="554"/>
      <c r="Y10" s="554"/>
      <c r="Z10" s="554"/>
      <c r="AA10" s="554"/>
      <c r="AB10" s="554"/>
      <c r="AC10" s="554"/>
      <c r="AD10" s="554"/>
      <c r="AE10" s="554"/>
      <c r="AF10" s="554"/>
      <c r="AG10" s="554"/>
      <c r="AH10" s="554"/>
      <c r="AI10" s="554"/>
      <c r="AJ10" s="554"/>
      <c r="AK10" s="554"/>
      <c r="AL10" s="554"/>
      <c r="AM10" s="554"/>
      <c r="AN10" s="554"/>
      <c r="AO10" s="554"/>
      <c r="AP10" s="554"/>
      <c r="AQ10" s="554"/>
      <c r="AR10" s="554"/>
      <c r="AS10" s="554"/>
      <c r="AT10" s="554"/>
      <c r="AU10" s="554"/>
      <c r="AV10" s="554"/>
      <c r="AW10" s="524"/>
      <c r="AX10" s="524"/>
      <c r="AY10" s="524"/>
      <c r="AZ10" s="524"/>
      <c r="BA10" s="524"/>
      <c r="BB10" s="524"/>
      <c r="BC10" s="524"/>
      <c r="BD10" s="524"/>
      <c r="BE10" s="524"/>
      <c r="BF10" s="524"/>
    </row>
    <row r="11" spans="1:58" ht="16.5" customHeight="1">
      <c r="B11" s="929"/>
      <c r="C11" s="930"/>
      <c r="D11" s="930"/>
      <c r="E11" s="930"/>
      <c r="F11" s="930"/>
      <c r="G11" s="930"/>
      <c r="H11" s="1006"/>
      <c r="I11" s="1010" t="s">
        <v>711</v>
      </c>
      <c r="J11" s="1011"/>
      <c r="K11" s="1011"/>
      <c r="L11" s="1011"/>
      <c r="M11" s="1011"/>
      <c r="N11" s="1011"/>
      <c r="O11" s="1011"/>
      <c r="P11" s="1011"/>
      <c r="Q11" s="1011"/>
      <c r="R11" s="1011"/>
      <c r="S11" s="1011"/>
      <c r="T11" s="1011"/>
      <c r="U11" s="1011"/>
      <c r="V11" s="1011"/>
      <c r="W11" s="1011"/>
      <c r="X11" s="1011"/>
      <c r="Y11" s="1011"/>
      <c r="Z11" s="1011"/>
      <c r="AA11" s="1012"/>
      <c r="AB11" s="1010" t="s">
        <v>712</v>
      </c>
      <c r="AC11" s="1011"/>
      <c r="AD11" s="1011"/>
      <c r="AE11" s="1011"/>
      <c r="AF11" s="1011"/>
      <c r="AG11" s="1011"/>
      <c r="AH11" s="1011"/>
      <c r="AI11" s="1011"/>
      <c r="AJ11" s="1011"/>
      <c r="AK11" s="1011"/>
      <c r="AL11" s="1011"/>
      <c r="AM11" s="1012"/>
      <c r="AN11" s="1027" t="s">
        <v>771</v>
      </c>
      <c r="AO11" s="1041"/>
      <c r="AP11" s="1041"/>
      <c r="AQ11" s="1041"/>
      <c r="AR11" s="1041"/>
      <c r="AS11" s="1041"/>
      <c r="AT11" s="1041"/>
      <c r="AU11" s="1041"/>
      <c r="AV11" s="1041"/>
      <c r="AW11" s="1041"/>
      <c r="AX11" s="1041"/>
      <c r="AY11" s="1041"/>
      <c r="AZ11" s="1041"/>
      <c r="BA11" s="1041"/>
      <c r="BB11" s="1041"/>
      <c r="BC11" s="1028"/>
    </row>
    <row r="12" spans="1:58" ht="39.75" customHeight="1">
      <c r="B12" s="1007"/>
      <c r="C12" s="1008"/>
      <c r="D12" s="1008"/>
      <c r="E12" s="1008"/>
      <c r="F12" s="1008"/>
      <c r="G12" s="1008"/>
      <c r="H12" s="1009"/>
      <c r="I12" s="1013"/>
      <c r="J12" s="1014"/>
      <c r="K12" s="1014"/>
      <c r="L12" s="1014"/>
      <c r="M12" s="1014"/>
      <c r="N12" s="1014"/>
      <c r="O12" s="1014"/>
      <c r="P12" s="1014"/>
      <c r="Q12" s="1014"/>
      <c r="R12" s="1014"/>
      <c r="S12" s="1014"/>
      <c r="T12" s="1014"/>
      <c r="U12" s="1014"/>
      <c r="V12" s="1014"/>
      <c r="W12" s="1014"/>
      <c r="X12" s="1014"/>
      <c r="Y12" s="1014"/>
      <c r="Z12" s="1014"/>
      <c r="AA12" s="1015"/>
      <c r="AB12" s="1013"/>
      <c r="AC12" s="1014"/>
      <c r="AD12" s="1014"/>
      <c r="AE12" s="1014"/>
      <c r="AF12" s="1014"/>
      <c r="AG12" s="1014"/>
      <c r="AH12" s="1014"/>
      <c r="AI12" s="1014"/>
      <c r="AJ12" s="1014"/>
      <c r="AK12" s="1014"/>
      <c r="AL12" s="1014"/>
      <c r="AM12" s="1015"/>
      <c r="AN12" s="1039" t="s">
        <v>571</v>
      </c>
      <c r="AO12" s="1040"/>
      <c r="AP12" s="1039" t="s">
        <v>713</v>
      </c>
      <c r="AQ12" s="1040"/>
      <c r="AR12" s="1038" t="s">
        <v>879</v>
      </c>
      <c r="AS12" s="1028"/>
      <c r="AT12" s="1038" t="s">
        <v>880</v>
      </c>
      <c r="AU12" s="1028"/>
      <c r="AV12" s="1038" t="s">
        <v>714</v>
      </c>
      <c r="AW12" s="1028"/>
      <c r="AX12" s="1039" t="s">
        <v>715</v>
      </c>
      <c r="AY12" s="1040"/>
      <c r="AZ12" s="1039" t="s">
        <v>716</v>
      </c>
      <c r="BA12" s="1040"/>
      <c r="BB12" s="1039" t="s">
        <v>717</v>
      </c>
      <c r="BC12" s="1040"/>
    </row>
    <row r="13" spans="1:58" ht="40.5" customHeight="1">
      <c r="B13" s="995" t="s">
        <v>718</v>
      </c>
      <c r="C13" s="931"/>
      <c r="D13" s="931"/>
      <c r="E13" s="931"/>
      <c r="F13" s="931"/>
      <c r="G13" s="931"/>
      <c r="H13" s="932"/>
      <c r="I13" s="934"/>
      <c r="J13" s="935"/>
      <c r="K13" s="935"/>
      <c r="L13" s="935"/>
      <c r="M13" s="935"/>
      <c r="N13" s="935"/>
      <c r="O13" s="935"/>
      <c r="P13" s="935"/>
      <c r="Q13" s="935"/>
      <c r="R13" s="935"/>
      <c r="S13" s="935"/>
      <c r="T13" s="935"/>
      <c r="U13" s="935"/>
      <c r="V13" s="935"/>
      <c r="W13" s="935"/>
      <c r="X13" s="935"/>
      <c r="Y13" s="935"/>
      <c r="Z13" s="935"/>
      <c r="AA13" s="1029"/>
      <c r="AB13" s="992"/>
      <c r="AC13" s="993"/>
      <c r="AD13" s="993"/>
      <c r="AE13" s="993"/>
      <c r="AF13" s="993"/>
      <c r="AG13" s="993"/>
      <c r="AH13" s="993"/>
      <c r="AI13" s="993"/>
      <c r="AJ13" s="993"/>
      <c r="AK13" s="993"/>
      <c r="AL13" s="993"/>
      <c r="AM13" s="994"/>
      <c r="AN13" s="1027"/>
      <c r="AO13" s="1028"/>
      <c r="AP13" s="1027"/>
      <c r="AQ13" s="1028"/>
      <c r="AR13" s="1027"/>
      <c r="AS13" s="1028"/>
      <c r="AT13" s="1027"/>
      <c r="AU13" s="1028"/>
      <c r="AV13" s="1027"/>
      <c r="AW13" s="1028"/>
      <c r="AX13" s="1027"/>
      <c r="AY13" s="1028"/>
      <c r="AZ13" s="1027"/>
      <c r="BA13" s="1028"/>
      <c r="BB13" s="1027"/>
      <c r="BC13" s="1028"/>
    </row>
    <row r="14" spans="1:58" ht="40.5" customHeight="1">
      <c r="B14" s="996"/>
      <c r="C14" s="925"/>
      <c r="D14" s="925"/>
      <c r="E14" s="925"/>
      <c r="F14" s="925"/>
      <c r="G14" s="925"/>
      <c r="H14" s="926"/>
      <c r="I14" s="934"/>
      <c r="J14" s="935"/>
      <c r="K14" s="935"/>
      <c r="L14" s="935"/>
      <c r="M14" s="935"/>
      <c r="N14" s="935"/>
      <c r="O14" s="935"/>
      <c r="P14" s="935"/>
      <c r="Q14" s="935"/>
      <c r="R14" s="935"/>
      <c r="S14" s="935"/>
      <c r="T14" s="935"/>
      <c r="U14" s="935"/>
      <c r="V14" s="935"/>
      <c r="W14" s="935"/>
      <c r="X14" s="935"/>
      <c r="Y14" s="935"/>
      <c r="Z14" s="935"/>
      <c r="AA14" s="1029"/>
      <c r="AB14" s="992"/>
      <c r="AC14" s="993"/>
      <c r="AD14" s="993"/>
      <c r="AE14" s="993"/>
      <c r="AF14" s="993"/>
      <c r="AG14" s="993"/>
      <c r="AH14" s="993"/>
      <c r="AI14" s="993"/>
      <c r="AJ14" s="993"/>
      <c r="AK14" s="993"/>
      <c r="AL14" s="993"/>
      <c r="AM14" s="994"/>
      <c r="AN14" s="1027"/>
      <c r="AO14" s="1028"/>
      <c r="AP14" s="1027"/>
      <c r="AQ14" s="1028"/>
      <c r="AR14" s="1027"/>
      <c r="AS14" s="1028"/>
      <c r="AT14" s="1027"/>
      <c r="AU14" s="1028"/>
      <c r="AV14" s="1027"/>
      <c r="AW14" s="1028"/>
      <c r="AX14" s="1027"/>
      <c r="AY14" s="1028"/>
      <c r="AZ14" s="1027"/>
      <c r="BA14" s="1028"/>
      <c r="BB14" s="1027"/>
      <c r="BC14" s="1028"/>
    </row>
    <row r="15" spans="1:58" ht="40.5" customHeight="1">
      <c r="B15" s="996"/>
      <c r="C15" s="925"/>
      <c r="D15" s="925"/>
      <c r="E15" s="925"/>
      <c r="F15" s="925"/>
      <c r="G15" s="925"/>
      <c r="H15" s="926"/>
      <c r="I15" s="934"/>
      <c r="J15" s="935"/>
      <c r="K15" s="935"/>
      <c r="L15" s="935"/>
      <c r="M15" s="935"/>
      <c r="N15" s="935"/>
      <c r="O15" s="935"/>
      <c r="P15" s="935"/>
      <c r="Q15" s="935"/>
      <c r="R15" s="935"/>
      <c r="S15" s="935"/>
      <c r="T15" s="935"/>
      <c r="U15" s="935"/>
      <c r="V15" s="935"/>
      <c r="W15" s="935"/>
      <c r="X15" s="935"/>
      <c r="Y15" s="935"/>
      <c r="Z15" s="935"/>
      <c r="AA15" s="1029"/>
      <c r="AB15" s="992"/>
      <c r="AC15" s="993"/>
      <c r="AD15" s="993"/>
      <c r="AE15" s="993"/>
      <c r="AF15" s="993"/>
      <c r="AG15" s="993"/>
      <c r="AH15" s="993"/>
      <c r="AI15" s="993"/>
      <c r="AJ15" s="993"/>
      <c r="AK15" s="993"/>
      <c r="AL15" s="993"/>
      <c r="AM15" s="994"/>
      <c r="AN15" s="1027"/>
      <c r="AO15" s="1028"/>
      <c r="AP15" s="1027"/>
      <c r="AQ15" s="1028"/>
      <c r="AR15" s="1027"/>
      <c r="AS15" s="1028"/>
      <c r="AT15" s="1027"/>
      <c r="AU15" s="1028"/>
      <c r="AV15" s="1027"/>
      <c r="AW15" s="1028"/>
      <c r="AX15" s="1027"/>
      <c r="AY15" s="1028"/>
      <c r="AZ15" s="1027"/>
      <c r="BA15" s="1028"/>
      <c r="BB15" s="1027"/>
      <c r="BC15" s="1028"/>
    </row>
    <row r="16" spans="1:58" ht="40.5" customHeight="1">
      <c r="B16" s="997"/>
      <c r="C16" s="998"/>
      <c r="D16" s="998"/>
      <c r="E16" s="998"/>
      <c r="F16" s="998"/>
      <c r="G16" s="998"/>
      <c r="H16" s="999"/>
      <c r="I16" s="934"/>
      <c r="J16" s="935"/>
      <c r="K16" s="935"/>
      <c r="L16" s="935"/>
      <c r="M16" s="935"/>
      <c r="N16" s="935"/>
      <c r="O16" s="935"/>
      <c r="P16" s="935"/>
      <c r="Q16" s="935"/>
      <c r="R16" s="935"/>
      <c r="S16" s="935"/>
      <c r="T16" s="935"/>
      <c r="U16" s="935"/>
      <c r="V16" s="935"/>
      <c r="W16" s="935"/>
      <c r="X16" s="935"/>
      <c r="Y16" s="935"/>
      <c r="Z16" s="935"/>
      <c r="AA16" s="1029"/>
      <c r="AB16" s="992"/>
      <c r="AC16" s="993"/>
      <c r="AD16" s="993"/>
      <c r="AE16" s="993"/>
      <c r="AF16" s="993"/>
      <c r="AG16" s="993"/>
      <c r="AH16" s="993"/>
      <c r="AI16" s="993"/>
      <c r="AJ16" s="993"/>
      <c r="AK16" s="993"/>
      <c r="AL16" s="993"/>
      <c r="AM16" s="994"/>
      <c r="AN16" s="1027"/>
      <c r="AO16" s="1028"/>
      <c r="AP16" s="1027"/>
      <c r="AQ16" s="1028"/>
      <c r="AR16" s="1027"/>
      <c r="AS16" s="1028"/>
      <c r="AT16" s="1027"/>
      <c r="AU16" s="1028"/>
      <c r="AV16" s="1027"/>
      <c r="AW16" s="1028"/>
      <c r="AX16" s="1027"/>
      <c r="AY16" s="1028"/>
      <c r="AZ16" s="1027"/>
      <c r="BA16" s="1028"/>
      <c r="BB16" s="1027"/>
      <c r="BC16" s="1028"/>
    </row>
    <row r="17" spans="1:56" ht="40.5" customHeight="1">
      <c r="B17" s="995" t="s">
        <v>726</v>
      </c>
      <c r="C17" s="931"/>
      <c r="D17" s="931"/>
      <c r="E17" s="931"/>
      <c r="F17" s="931"/>
      <c r="G17" s="931"/>
      <c r="H17" s="932"/>
      <c r="I17" s="934"/>
      <c r="J17" s="935"/>
      <c r="K17" s="935"/>
      <c r="L17" s="935"/>
      <c r="M17" s="935"/>
      <c r="N17" s="935"/>
      <c r="O17" s="935"/>
      <c r="P17" s="935"/>
      <c r="Q17" s="935"/>
      <c r="R17" s="935"/>
      <c r="S17" s="935"/>
      <c r="T17" s="935"/>
      <c r="U17" s="935"/>
      <c r="V17" s="935"/>
      <c r="W17" s="935"/>
      <c r="X17" s="935"/>
      <c r="Y17" s="935"/>
      <c r="Z17" s="935"/>
      <c r="AA17" s="1029"/>
      <c r="AB17" s="992"/>
      <c r="AC17" s="993"/>
      <c r="AD17" s="993"/>
      <c r="AE17" s="993"/>
      <c r="AF17" s="993"/>
      <c r="AG17" s="993"/>
      <c r="AH17" s="993"/>
      <c r="AI17" s="993"/>
      <c r="AJ17" s="993"/>
      <c r="AK17" s="993"/>
      <c r="AL17" s="993"/>
      <c r="AM17" s="994"/>
      <c r="AN17" s="1027"/>
      <c r="AO17" s="1028"/>
      <c r="AP17" s="1027"/>
      <c r="AQ17" s="1028"/>
      <c r="AR17" s="1027"/>
      <c r="AS17" s="1028"/>
      <c r="AT17" s="1027"/>
      <c r="AU17" s="1028"/>
      <c r="AV17" s="1027"/>
      <c r="AW17" s="1028"/>
      <c r="AX17" s="1027"/>
      <c r="AY17" s="1028"/>
      <c r="AZ17" s="1027"/>
      <c r="BA17" s="1028"/>
      <c r="BB17" s="1027"/>
      <c r="BC17" s="1028"/>
    </row>
    <row r="18" spans="1:56" ht="40.5" customHeight="1">
      <c r="B18" s="996"/>
      <c r="C18" s="925"/>
      <c r="D18" s="925"/>
      <c r="E18" s="925"/>
      <c r="F18" s="925"/>
      <c r="G18" s="925"/>
      <c r="H18" s="926"/>
      <c r="I18" s="934"/>
      <c r="J18" s="935"/>
      <c r="K18" s="935"/>
      <c r="L18" s="935"/>
      <c r="M18" s="935"/>
      <c r="N18" s="935"/>
      <c r="O18" s="935"/>
      <c r="P18" s="935"/>
      <c r="Q18" s="935"/>
      <c r="R18" s="935"/>
      <c r="S18" s="935"/>
      <c r="T18" s="935"/>
      <c r="U18" s="935"/>
      <c r="V18" s="935"/>
      <c r="W18" s="935"/>
      <c r="X18" s="935"/>
      <c r="Y18" s="935"/>
      <c r="Z18" s="935"/>
      <c r="AA18" s="1029"/>
      <c r="AB18" s="992"/>
      <c r="AC18" s="993"/>
      <c r="AD18" s="993"/>
      <c r="AE18" s="993"/>
      <c r="AF18" s="993"/>
      <c r="AG18" s="993"/>
      <c r="AH18" s="993"/>
      <c r="AI18" s="993"/>
      <c r="AJ18" s="993"/>
      <c r="AK18" s="993"/>
      <c r="AL18" s="993"/>
      <c r="AM18" s="994"/>
      <c r="AN18" s="1027"/>
      <c r="AO18" s="1028"/>
      <c r="AP18" s="1027"/>
      <c r="AQ18" s="1028"/>
      <c r="AR18" s="1027"/>
      <c r="AS18" s="1028"/>
      <c r="AT18" s="1027"/>
      <c r="AU18" s="1028"/>
      <c r="AV18" s="1027"/>
      <c r="AW18" s="1028"/>
      <c r="AX18" s="1027"/>
      <c r="AY18" s="1028"/>
      <c r="AZ18" s="1027"/>
      <c r="BA18" s="1028"/>
      <c r="BB18" s="1027"/>
      <c r="BC18" s="1028"/>
    </row>
    <row r="19" spans="1:56" ht="40.5" customHeight="1">
      <c r="B19" s="996"/>
      <c r="C19" s="925"/>
      <c r="D19" s="925"/>
      <c r="E19" s="925"/>
      <c r="F19" s="925"/>
      <c r="G19" s="925"/>
      <c r="H19" s="926"/>
      <c r="I19" s="934"/>
      <c r="J19" s="935"/>
      <c r="K19" s="935"/>
      <c r="L19" s="935"/>
      <c r="M19" s="935"/>
      <c r="N19" s="935"/>
      <c r="O19" s="935"/>
      <c r="P19" s="935"/>
      <c r="Q19" s="935"/>
      <c r="R19" s="935"/>
      <c r="S19" s="935"/>
      <c r="T19" s="935"/>
      <c r="U19" s="935"/>
      <c r="V19" s="935"/>
      <c r="W19" s="935"/>
      <c r="X19" s="935"/>
      <c r="Y19" s="935"/>
      <c r="Z19" s="935"/>
      <c r="AA19" s="1029"/>
      <c r="AB19" s="992"/>
      <c r="AC19" s="993"/>
      <c r="AD19" s="993"/>
      <c r="AE19" s="993"/>
      <c r="AF19" s="993"/>
      <c r="AG19" s="993"/>
      <c r="AH19" s="993"/>
      <c r="AI19" s="993"/>
      <c r="AJ19" s="993"/>
      <c r="AK19" s="993"/>
      <c r="AL19" s="993"/>
      <c r="AM19" s="994"/>
      <c r="AN19" s="1027"/>
      <c r="AO19" s="1028"/>
      <c r="AP19" s="1027"/>
      <c r="AQ19" s="1028"/>
      <c r="AR19" s="1027"/>
      <c r="AS19" s="1028"/>
      <c r="AT19" s="1027"/>
      <c r="AU19" s="1028"/>
      <c r="AV19" s="1027"/>
      <c r="AW19" s="1028"/>
      <c r="AX19" s="1027"/>
      <c r="AY19" s="1028"/>
      <c r="AZ19" s="1027"/>
      <c r="BA19" s="1028"/>
      <c r="BB19" s="1027"/>
      <c r="BC19" s="1028"/>
    </row>
    <row r="20" spans="1:56" ht="40.5" customHeight="1">
      <c r="B20" s="997"/>
      <c r="C20" s="998"/>
      <c r="D20" s="998"/>
      <c r="E20" s="998"/>
      <c r="F20" s="998"/>
      <c r="G20" s="998"/>
      <c r="H20" s="999"/>
      <c r="I20" s="934"/>
      <c r="J20" s="935"/>
      <c r="K20" s="935"/>
      <c r="L20" s="935"/>
      <c r="M20" s="935"/>
      <c r="N20" s="935"/>
      <c r="O20" s="935"/>
      <c r="P20" s="935"/>
      <c r="Q20" s="935"/>
      <c r="R20" s="935"/>
      <c r="S20" s="935"/>
      <c r="T20" s="935"/>
      <c r="U20" s="935"/>
      <c r="V20" s="935"/>
      <c r="W20" s="935"/>
      <c r="X20" s="935"/>
      <c r="Y20" s="935"/>
      <c r="Z20" s="935"/>
      <c r="AA20" s="1029"/>
      <c r="AB20" s="992"/>
      <c r="AC20" s="993"/>
      <c r="AD20" s="993"/>
      <c r="AE20" s="993"/>
      <c r="AF20" s="993"/>
      <c r="AG20" s="993"/>
      <c r="AH20" s="993"/>
      <c r="AI20" s="993"/>
      <c r="AJ20" s="993"/>
      <c r="AK20" s="993"/>
      <c r="AL20" s="993"/>
      <c r="AM20" s="994"/>
      <c r="AN20" s="1027"/>
      <c r="AO20" s="1028"/>
      <c r="AP20" s="1027"/>
      <c r="AQ20" s="1028"/>
      <c r="AR20" s="1027"/>
      <c r="AS20" s="1028"/>
      <c r="AT20" s="1027"/>
      <c r="AU20" s="1028"/>
      <c r="AV20" s="1027"/>
      <c r="AW20" s="1028"/>
      <c r="AX20" s="1027"/>
      <c r="AY20" s="1028"/>
      <c r="AZ20" s="1027"/>
      <c r="BA20" s="1028"/>
      <c r="BB20" s="1027"/>
      <c r="BC20" s="1028"/>
    </row>
    <row r="21" spans="1:56" ht="40.5" customHeight="1">
      <c r="B21" s="995" t="s">
        <v>727</v>
      </c>
      <c r="C21" s="931"/>
      <c r="D21" s="931"/>
      <c r="E21" s="931"/>
      <c r="F21" s="931"/>
      <c r="G21" s="931"/>
      <c r="H21" s="932"/>
      <c r="I21" s="934"/>
      <c r="J21" s="935"/>
      <c r="K21" s="935"/>
      <c r="L21" s="935"/>
      <c r="M21" s="935"/>
      <c r="N21" s="935"/>
      <c r="O21" s="935"/>
      <c r="P21" s="935"/>
      <c r="Q21" s="935"/>
      <c r="R21" s="935"/>
      <c r="S21" s="935"/>
      <c r="T21" s="935"/>
      <c r="U21" s="935"/>
      <c r="V21" s="935"/>
      <c r="W21" s="935"/>
      <c r="X21" s="935"/>
      <c r="Y21" s="935"/>
      <c r="Z21" s="935"/>
      <c r="AA21" s="1029"/>
      <c r="AB21" s="992"/>
      <c r="AC21" s="993"/>
      <c r="AD21" s="993"/>
      <c r="AE21" s="993"/>
      <c r="AF21" s="993"/>
      <c r="AG21" s="993"/>
      <c r="AH21" s="993"/>
      <c r="AI21" s="993"/>
      <c r="AJ21" s="993"/>
      <c r="AK21" s="993"/>
      <c r="AL21" s="993"/>
      <c r="AM21" s="994"/>
      <c r="AN21" s="1027"/>
      <c r="AO21" s="1028"/>
      <c r="AP21" s="1027"/>
      <c r="AQ21" s="1028"/>
      <c r="AR21" s="1027"/>
      <c r="AS21" s="1028"/>
      <c r="AT21" s="1027"/>
      <c r="AU21" s="1028"/>
      <c r="AV21" s="1027"/>
      <c r="AW21" s="1028"/>
      <c r="AX21" s="1027"/>
      <c r="AY21" s="1028"/>
      <c r="AZ21" s="1027"/>
      <c r="BA21" s="1028"/>
      <c r="BB21" s="1027"/>
      <c r="BC21" s="1028"/>
    </row>
    <row r="22" spans="1:56" ht="40.5" customHeight="1">
      <c r="B22" s="996"/>
      <c r="C22" s="925"/>
      <c r="D22" s="925"/>
      <c r="E22" s="925"/>
      <c r="F22" s="925"/>
      <c r="G22" s="925"/>
      <c r="H22" s="926"/>
      <c r="I22" s="934"/>
      <c r="J22" s="935"/>
      <c r="K22" s="935"/>
      <c r="L22" s="935"/>
      <c r="M22" s="935"/>
      <c r="N22" s="935"/>
      <c r="O22" s="935"/>
      <c r="P22" s="935"/>
      <c r="Q22" s="935"/>
      <c r="R22" s="935"/>
      <c r="S22" s="935"/>
      <c r="T22" s="935"/>
      <c r="U22" s="935"/>
      <c r="V22" s="935"/>
      <c r="W22" s="935"/>
      <c r="X22" s="935"/>
      <c r="Y22" s="935"/>
      <c r="Z22" s="935"/>
      <c r="AA22" s="1029"/>
      <c r="AB22" s="992"/>
      <c r="AC22" s="993"/>
      <c r="AD22" s="993"/>
      <c r="AE22" s="993"/>
      <c r="AF22" s="993"/>
      <c r="AG22" s="993"/>
      <c r="AH22" s="993"/>
      <c r="AI22" s="993"/>
      <c r="AJ22" s="993"/>
      <c r="AK22" s="993"/>
      <c r="AL22" s="993"/>
      <c r="AM22" s="994"/>
      <c r="AN22" s="1027"/>
      <c r="AO22" s="1028"/>
      <c r="AP22" s="1027"/>
      <c r="AQ22" s="1028"/>
      <c r="AR22" s="1027"/>
      <c r="AS22" s="1028"/>
      <c r="AT22" s="1027"/>
      <c r="AU22" s="1028"/>
      <c r="AV22" s="1027"/>
      <c r="AW22" s="1028"/>
      <c r="AX22" s="1027"/>
      <c r="AY22" s="1028"/>
      <c r="AZ22" s="1027"/>
      <c r="BA22" s="1028"/>
      <c r="BB22" s="1027"/>
      <c r="BC22" s="1028"/>
    </row>
    <row r="23" spans="1:56" ht="40.5" customHeight="1">
      <c r="B23" s="996"/>
      <c r="C23" s="925"/>
      <c r="D23" s="925"/>
      <c r="E23" s="925"/>
      <c r="F23" s="925"/>
      <c r="G23" s="925"/>
      <c r="H23" s="926"/>
      <c r="I23" s="934"/>
      <c r="J23" s="935"/>
      <c r="K23" s="935"/>
      <c r="L23" s="935"/>
      <c r="M23" s="935"/>
      <c r="N23" s="935"/>
      <c r="O23" s="935"/>
      <c r="P23" s="935"/>
      <c r="Q23" s="935"/>
      <c r="R23" s="935"/>
      <c r="S23" s="935"/>
      <c r="T23" s="935"/>
      <c r="U23" s="935"/>
      <c r="V23" s="935"/>
      <c r="W23" s="935"/>
      <c r="X23" s="935"/>
      <c r="Y23" s="935"/>
      <c r="Z23" s="935"/>
      <c r="AA23" s="1029"/>
      <c r="AB23" s="992"/>
      <c r="AC23" s="993"/>
      <c r="AD23" s="993"/>
      <c r="AE23" s="993"/>
      <c r="AF23" s="993"/>
      <c r="AG23" s="993"/>
      <c r="AH23" s="993"/>
      <c r="AI23" s="993"/>
      <c r="AJ23" s="993"/>
      <c r="AK23" s="993"/>
      <c r="AL23" s="993"/>
      <c r="AM23" s="994"/>
      <c r="AN23" s="1027"/>
      <c r="AO23" s="1028"/>
      <c r="AP23" s="1027"/>
      <c r="AQ23" s="1028"/>
      <c r="AR23" s="1027"/>
      <c r="AS23" s="1028"/>
      <c r="AT23" s="1027"/>
      <c r="AU23" s="1028"/>
      <c r="AV23" s="1027"/>
      <c r="AW23" s="1028"/>
      <c r="AX23" s="1027"/>
      <c r="AY23" s="1028"/>
      <c r="AZ23" s="1027"/>
      <c r="BA23" s="1028"/>
      <c r="BB23" s="1027"/>
      <c r="BC23" s="1028"/>
    </row>
    <row r="24" spans="1:56" ht="40.5" customHeight="1">
      <c r="B24" s="997"/>
      <c r="C24" s="998"/>
      <c r="D24" s="998"/>
      <c r="E24" s="998"/>
      <c r="F24" s="998"/>
      <c r="G24" s="998"/>
      <c r="H24" s="999"/>
      <c r="I24" s="934"/>
      <c r="J24" s="935"/>
      <c r="K24" s="935"/>
      <c r="L24" s="935"/>
      <c r="M24" s="935"/>
      <c r="N24" s="935"/>
      <c r="O24" s="935"/>
      <c r="P24" s="935"/>
      <c r="Q24" s="935"/>
      <c r="R24" s="935"/>
      <c r="S24" s="935"/>
      <c r="T24" s="935"/>
      <c r="U24" s="935"/>
      <c r="V24" s="935"/>
      <c r="W24" s="935"/>
      <c r="X24" s="935"/>
      <c r="Y24" s="935"/>
      <c r="Z24" s="935"/>
      <c r="AA24" s="1029"/>
      <c r="AB24" s="992"/>
      <c r="AC24" s="993"/>
      <c r="AD24" s="993"/>
      <c r="AE24" s="993"/>
      <c r="AF24" s="993"/>
      <c r="AG24" s="993"/>
      <c r="AH24" s="993"/>
      <c r="AI24" s="993"/>
      <c r="AJ24" s="993"/>
      <c r="AK24" s="993"/>
      <c r="AL24" s="993"/>
      <c r="AM24" s="994"/>
      <c r="AN24" s="1027"/>
      <c r="AO24" s="1028"/>
      <c r="AP24" s="1027"/>
      <c r="AQ24" s="1028"/>
      <c r="AR24" s="1027"/>
      <c r="AS24" s="1028"/>
      <c r="AT24" s="1027"/>
      <c r="AU24" s="1028"/>
      <c r="AV24" s="1027"/>
      <c r="AW24" s="1028"/>
      <c r="AX24" s="1027"/>
      <c r="AY24" s="1028"/>
      <c r="AZ24" s="1027"/>
      <c r="BA24" s="1028"/>
      <c r="BB24" s="1027"/>
      <c r="BC24" s="1028"/>
    </row>
    <row r="25" spans="1:56">
      <c r="B25" s="555" t="s">
        <v>474</v>
      </c>
      <c r="C25" s="331"/>
      <c r="D25" s="331"/>
      <c r="E25" s="331"/>
      <c r="F25" s="331"/>
      <c r="G25" s="331"/>
      <c r="H25" s="331"/>
      <c r="I25" s="331"/>
      <c r="J25" s="331"/>
      <c r="K25" s="331"/>
      <c r="L25" s="331"/>
      <c r="M25" s="331"/>
      <c r="N25" s="331"/>
      <c r="O25" s="331"/>
      <c r="P25" s="331"/>
      <c r="Q25" s="331"/>
      <c r="R25" s="331"/>
      <c r="S25" s="331"/>
      <c r="T25" s="331"/>
      <c r="U25" s="331"/>
      <c r="V25" s="331"/>
      <c r="W25" s="331"/>
      <c r="X25" s="331"/>
      <c r="Y25" s="331"/>
      <c r="Z25" s="331"/>
      <c r="AA25" s="331"/>
      <c r="AB25" s="331"/>
      <c r="AC25" s="331"/>
      <c r="AD25" s="331"/>
      <c r="AE25" s="331"/>
      <c r="AF25" s="331"/>
      <c r="AG25" s="331"/>
      <c r="AH25" s="331"/>
      <c r="AI25" s="331"/>
      <c r="AJ25" s="331"/>
      <c r="AK25" s="331"/>
      <c r="AL25" s="331"/>
      <c r="AM25" s="331"/>
      <c r="AN25" s="331"/>
      <c r="AO25" s="331"/>
      <c r="AP25" s="331"/>
      <c r="AQ25" s="331"/>
      <c r="AR25" s="331"/>
      <c r="AS25" s="331"/>
      <c r="AT25" s="331"/>
    </row>
    <row r="26" spans="1:56">
      <c r="B26" t="s">
        <v>719</v>
      </c>
    </row>
    <row r="27" spans="1:56" ht="13.8" thickBot="1"/>
    <row r="28" spans="1:56" ht="10.5" customHeight="1">
      <c r="B28" s="1030" t="s">
        <v>728</v>
      </c>
      <c r="C28" s="1031"/>
      <c r="D28" s="1031"/>
      <c r="E28" s="1031"/>
      <c r="F28" s="1031"/>
      <c r="G28" s="1031"/>
      <c r="H28" s="1031"/>
      <c r="I28" s="1031"/>
      <c r="J28" s="1031"/>
      <c r="K28" s="1031"/>
      <c r="L28" s="1031"/>
      <c r="M28" s="1031"/>
      <c r="N28" s="1032"/>
      <c r="O28" s="242"/>
      <c r="P28" s="242"/>
      <c r="Q28" s="242"/>
      <c r="R28" s="242"/>
      <c r="S28" s="242"/>
      <c r="T28" s="242"/>
      <c r="U28" s="242"/>
      <c r="V28" s="242"/>
      <c r="W28" s="242"/>
      <c r="X28" s="242"/>
      <c r="Y28" s="242"/>
      <c r="Z28" s="242"/>
      <c r="AA28" s="242"/>
      <c r="AB28" s="242"/>
      <c r="AC28" s="242"/>
      <c r="AD28" s="242"/>
      <c r="AE28" s="242"/>
      <c r="AF28" s="242"/>
      <c r="AG28" s="242"/>
      <c r="AH28" s="242"/>
      <c r="AI28" s="242"/>
      <c r="AL28" s="599" t="s">
        <v>12</v>
      </c>
      <c r="AM28" s="600"/>
      <c r="AN28" s="600"/>
      <c r="AO28" s="600"/>
      <c r="AP28" s="600"/>
      <c r="AQ28" s="600"/>
      <c r="AR28" s="600"/>
      <c r="AS28" s="600"/>
      <c r="AT28" s="600"/>
      <c r="AU28" s="600"/>
      <c r="AV28" s="600"/>
      <c r="AW28" s="600"/>
      <c r="AX28" s="600"/>
      <c r="AY28" s="600"/>
      <c r="AZ28" s="600"/>
      <c r="BA28" s="600"/>
      <c r="BB28" s="600"/>
      <c r="BC28" s="601"/>
    </row>
    <row r="29" spans="1:56" ht="24" customHeight="1" thickBot="1">
      <c r="A29" s="242"/>
      <c r="B29" s="1033"/>
      <c r="C29" s="1034"/>
      <c r="D29" s="1034"/>
      <c r="E29" s="1034"/>
      <c r="F29" s="1034"/>
      <c r="G29" s="1034"/>
      <c r="H29" s="1034"/>
      <c r="I29" s="1034"/>
      <c r="J29" s="1034"/>
      <c r="K29" s="1034"/>
      <c r="L29" s="1034"/>
      <c r="M29" s="1034"/>
      <c r="N29" s="1035"/>
      <c r="P29" s="249"/>
      <c r="Q29" s="249"/>
      <c r="R29" s="249"/>
      <c r="S29" s="249"/>
      <c r="T29" s="249"/>
      <c r="U29" s="249"/>
      <c r="V29" s="249"/>
      <c r="W29" s="249"/>
      <c r="X29" s="249"/>
      <c r="Y29" s="249"/>
      <c r="Z29" s="249"/>
      <c r="AA29" s="249"/>
      <c r="AB29" s="249"/>
      <c r="AC29" s="249"/>
      <c r="AD29" s="249"/>
      <c r="AE29" s="249"/>
      <c r="AL29" s="1036">
        <f>IF(様式1!$AL$3="","",様式1!$AL$3)</f>
        <v>2</v>
      </c>
      <c r="AM29" s="1025"/>
      <c r="AN29" s="1024">
        <f>IF(様式1!$AN$3="","",様式1!$AN$3)</f>
        <v>0</v>
      </c>
      <c r="AO29" s="1025"/>
      <c r="AP29" s="1024">
        <f>IF(様式1!$AP$3="","",様式1!$AP$3)</f>
        <v>2</v>
      </c>
      <c r="AQ29" s="1025"/>
      <c r="AR29" s="1024" t="str">
        <f>IF(様式1!$AR$3="","",様式1!$AR$3)</f>
        <v/>
      </c>
      <c r="AS29" s="1037"/>
      <c r="AT29" s="1020" t="str">
        <f>IF(様式1!$AT$3="","",様式1!$AT$3)</f>
        <v>C</v>
      </c>
      <c r="AU29" s="1021"/>
      <c r="AV29" s="1022" t="str">
        <f>IF(様式1!$AV$3="","",様式1!$AV$3)</f>
        <v/>
      </c>
      <c r="AW29" s="1023"/>
      <c r="AX29" s="1023" t="str">
        <f>IF(様式1!$AX$3="","",様式1!$AX$3)</f>
        <v/>
      </c>
      <c r="AY29" s="1023"/>
      <c r="AZ29" s="1024" t="str">
        <f>IF(様式1!$AZ$3="","",様式1!$AZ$3)</f>
        <v/>
      </c>
      <c r="BA29" s="1025"/>
      <c r="BB29" s="1024" t="str">
        <f>IF(様式1!$BB$3="","",様式1!$BB$3)</f>
        <v/>
      </c>
      <c r="BC29" s="1026"/>
    </row>
    <row r="30" spans="1:56" ht="24" customHeight="1">
      <c r="A30" s="242"/>
      <c r="B30" s="522"/>
      <c r="C30" s="522"/>
      <c r="D30" s="522"/>
      <c r="E30" s="522"/>
      <c r="F30" s="522"/>
      <c r="G30" s="522"/>
      <c r="H30" s="522"/>
      <c r="I30" s="522"/>
      <c r="J30" s="522"/>
      <c r="K30" s="522"/>
      <c r="L30" s="522"/>
      <c r="P30" s="249"/>
      <c r="Q30" s="249"/>
      <c r="R30" s="249"/>
      <c r="S30" s="249"/>
      <c r="AD30" s="552"/>
      <c r="AE30" s="552"/>
      <c r="AF30" s="552"/>
      <c r="AG30" s="552"/>
      <c r="AH30" s="552"/>
      <c r="AI30" s="552"/>
      <c r="AJ30" s="552"/>
      <c r="AK30" s="552"/>
      <c r="AL30" s="552"/>
      <c r="AM30" s="552"/>
      <c r="AN30" s="552"/>
      <c r="AO30" s="552"/>
      <c r="AP30" s="552"/>
      <c r="AQ30" s="552"/>
      <c r="AR30" s="552"/>
      <c r="AS30" s="552"/>
      <c r="AT30" s="552"/>
      <c r="AU30" s="552"/>
    </row>
    <row r="31" spans="1:56" ht="20.25" customHeight="1">
      <c r="A31" s="523"/>
      <c r="B31" s="523"/>
      <c r="C31" s="523"/>
      <c r="D31" s="523"/>
      <c r="E31" s="523"/>
      <c r="F31" s="523"/>
      <c r="G31" s="523"/>
      <c r="H31" s="523"/>
      <c r="I31" s="523"/>
      <c r="J31" s="523"/>
      <c r="K31" s="523"/>
      <c r="L31" s="523"/>
      <c r="M31" s="523"/>
      <c r="N31" s="523"/>
      <c r="O31" s="523"/>
      <c r="P31" s="523"/>
      <c r="Q31" s="523"/>
      <c r="R31" s="523"/>
      <c r="S31" s="523"/>
      <c r="T31" s="523"/>
      <c r="U31" s="523"/>
      <c r="V31" s="523"/>
      <c r="W31" s="523"/>
      <c r="X31" s="523"/>
      <c r="Y31" s="523"/>
      <c r="Z31" s="523"/>
      <c r="AA31" s="523"/>
      <c r="AB31" s="523"/>
      <c r="AC31" s="523"/>
      <c r="AD31" s="523"/>
      <c r="AE31" s="523"/>
      <c r="AF31" s="523"/>
      <c r="AG31" s="523"/>
      <c r="AH31" s="523"/>
      <c r="AI31" s="523"/>
      <c r="AJ31" s="528" t="s">
        <v>730</v>
      </c>
      <c r="AK31" s="1004"/>
      <c r="AL31" s="1004"/>
      <c r="AM31" s="523" t="s">
        <v>731</v>
      </c>
      <c r="AN31" s="523"/>
      <c r="AO31" s="523"/>
      <c r="AP31" s="523"/>
      <c r="AQ31" s="523"/>
      <c r="AR31" s="523"/>
      <c r="AS31" s="523"/>
      <c r="AT31" s="523"/>
      <c r="AU31" s="523"/>
      <c r="AV31" s="523"/>
      <c r="AW31" s="523"/>
      <c r="AX31" s="523"/>
      <c r="AY31" s="523"/>
      <c r="AZ31" s="523"/>
      <c r="BA31" s="523"/>
      <c r="BB31" s="523"/>
      <c r="BC31" s="523"/>
      <c r="BD31" s="523"/>
    </row>
    <row r="32" spans="1:56" ht="15.75" customHeight="1">
      <c r="A32" s="553"/>
      <c r="B32" s="553"/>
      <c r="C32" s="553"/>
      <c r="D32" s="553"/>
      <c r="E32" s="553"/>
      <c r="F32" s="553"/>
      <c r="G32" s="553"/>
      <c r="H32" s="553"/>
      <c r="I32" s="553"/>
      <c r="J32" s="553"/>
      <c r="K32" s="553"/>
      <c r="L32" s="553"/>
      <c r="M32" s="553"/>
      <c r="N32" s="553"/>
      <c r="O32" s="553"/>
      <c r="P32" s="553"/>
      <c r="Q32" s="553"/>
      <c r="R32" s="553"/>
      <c r="S32" s="553"/>
      <c r="T32" s="553"/>
      <c r="U32" s="553"/>
      <c r="V32" s="553"/>
      <c r="W32" s="553"/>
      <c r="X32" s="553"/>
      <c r="Y32" s="553"/>
      <c r="Z32" s="553"/>
      <c r="AA32" s="553"/>
      <c r="AB32" s="553"/>
      <c r="AC32" s="553"/>
      <c r="AD32" s="553"/>
      <c r="AE32" s="553"/>
      <c r="AF32" s="553"/>
      <c r="AG32" s="553"/>
      <c r="AH32" s="553"/>
      <c r="AI32" s="553"/>
      <c r="AJ32" s="553"/>
      <c r="AK32" s="553"/>
      <c r="AL32" s="553"/>
      <c r="AM32" s="553"/>
      <c r="AN32" s="553"/>
      <c r="AO32" s="553"/>
      <c r="AP32" s="553"/>
      <c r="AQ32" s="553"/>
      <c r="AR32" s="553"/>
      <c r="AS32" s="553"/>
      <c r="AT32" s="553"/>
      <c r="AU32" s="553"/>
      <c r="AV32" s="553"/>
    </row>
    <row r="33" spans="1:55" ht="13.95" customHeight="1">
      <c r="A33" s="553"/>
      <c r="B33" s="553"/>
      <c r="C33" s="1005" t="s">
        <v>706</v>
      </c>
      <c r="D33" s="1005"/>
      <c r="E33" s="1005"/>
      <c r="F33" s="1005"/>
      <c r="G33" s="1005"/>
      <c r="H33" s="1005"/>
      <c r="I33" s="1005"/>
      <c r="J33" s="1005"/>
      <c r="K33" s="1005"/>
      <c r="L33" s="1005"/>
      <c r="M33" s="1005"/>
      <c r="N33" s="1005"/>
      <c r="O33" s="1005"/>
      <c r="P33" s="1005"/>
      <c r="Q33" s="1005"/>
      <c r="R33" s="1005"/>
      <c r="S33" s="1005"/>
      <c r="T33" s="1005"/>
      <c r="U33" s="1005"/>
      <c r="V33" s="1005"/>
      <c r="W33" s="1005"/>
      <c r="X33" s="1005"/>
      <c r="Y33" s="1005"/>
      <c r="Z33" s="1005"/>
      <c r="AA33" s="1005"/>
      <c r="AB33" s="1005"/>
      <c r="AC33" s="1005"/>
      <c r="AD33" s="1005"/>
      <c r="AE33" s="1005"/>
      <c r="AF33" s="1005"/>
      <c r="AG33" s="1005"/>
      <c r="AH33" s="1005"/>
      <c r="AI33" s="1005"/>
      <c r="AJ33" s="1005"/>
      <c r="AK33" s="1005"/>
      <c r="AL33" s="1005"/>
      <c r="AM33" s="1005"/>
      <c r="AN33" s="1005"/>
      <c r="AO33" s="1005"/>
      <c r="AP33" s="1005"/>
      <c r="AQ33" s="1005"/>
      <c r="AR33" s="1005"/>
      <c r="AS33" s="1005"/>
      <c r="AT33" s="1005"/>
      <c r="AU33" s="1005"/>
      <c r="AV33" s="1005"/>
    </row>
    <row r="34" spans="1:55" ht="13.95" customHeight="1">
      <c r="C34" s="1005" t="s">
        <v>707</v>
      </c>
      <c r="D34" s="1005"/>
      <c r="E34" s="1005"/>
      <c r="F34" s="1005"/>
      <c r="G34" s="1005"/>
      <c r="H34" s="1005"/>
      <c r="I34" s="1005"/>
      <c r="J34" s="1005"/>
      <c r="K34" s="1005"/>
      <c r="L34" s="1005"/>
      <c r="M34" s="1005"/>
      <c r="N34" s="1005"/>
      <c r="O34" s="1005"/>
      <c r="P34" s="1005"/>
      <c r="Q34" s="1005"/>
      <c r="R34" s="1005"/>
      <c r="S34" s="1005"/>
      <c r="T34" s="1005"/>
      <c r="U34" s="1005"/>
      <c r="V34" s="1005"/>
      <c r="W34" s="1005"/>
      <c r="X34" s="1005"/>
      <c r="Y34" s="1005"/>
      <c r="Z34" s="1005"/>
      <c r="AA34" s="1005"/>
      <c r="AB34" s="1005"/>
      <c r="AC34" s="1005"/>
      <c r="AD34" s="1005"/>
      <c r="AE34" s="1005"/>
      <c r="AF34" s="1005"/>
      <c r="AG34" s="1005"/>
      <c r="AH34" s="1005"/>
      <c r="AI34" s="1005"/>
      <c r="AJ34" s="1005"/>
      <c r="AK34" s="1005"/>
      <c r="AL34" s="1005"/>
      <c r="AM34" s="524"/>
      <c r="AN34" s="524"/>
      <c r="AO34" s="524"/>
      <c r="AP34" s="524"/>
      <c r="AQ34" s="524"/>
      <c r="AR34" s="524"/>
      <c r="AS34" s="524"/>
      <c r="AT34" s="524"/>
      <c r="AU34" s="524"/>
      <c r="AV34" s="524"/>
    </row>
    <row r="35" spans="1:55" ht="13.95" customHeight="1">
      <c r="C35" s="554" t="s">
        <v>729</v>
      </c>
      <c r="D35" s="554"/>
      <c r="E35" s="554"/>
      <c r="F35" s="554"/>
      <c r="G35" s="554"/>
      <c r="H35" s="554"/>
      <c r="I35" s="554"/>
      <c r="J35" s="554"/>
      <c r="K35" s="554"/>
      <c r="L35" s="554"/>
      <c r="M35" s="554"/>
      <c r="N35" s="554"/>
      <c r="O35" s="554"/>
      <c r="P35" s="554"/>
      <c r="Q35" s="554"/>
      <c r="R35" s="554"/>
      <c r="S35" s="554"/>
      <c r="T35" s="554"/>
      <c r="U35" s="554"/>
      <c r="V35" s="554"/>
      <c r="W35" s="554"/>
      <c r="X35" s="554"/>
      <c r="Y35" s="554"/>
      <c r="Z35" s="554"/>
      <c r="AA35" s="554"/>
      <c r="AB35" s="554"/>
      <c r="AC35" s="554"/>
      <c r="AD35" s="554"/>
      <c r="AE35" s="554"/>
      <c r="AF35" s="554"/>
      <c r="AG35" s="554"/>
      <c r="AH35" s="554"/>
      <c r="AI35" s="554"/>
      <c r="AJ35" s="554"/>
      <c r="AK35" s="554"/>
      <c r="AL35" s="554"/>
      <c r="AM35" s="524"/>
      <c r="AN35" s="524"/>
      <c r="AO35" s="524"/>
      <c r="AP35" s="524"/>
      <c r="AQ35" s="524"/>
      <c r="AR35" s="524"/>
      <c r="AS35" s="524"/>
      <c r="AT35" s="524"/>
      <c r="AU35" s="524"/>
      <c r="AV35" s="524"/>
    </row>
    <row r="36" spans="1:55" ht="13.95" customHeight="1">
      <c r="C36" s="554" t="s">
        <v>710</v>
      </c>
      <c r="D36" s="554"/>
      <c r="E36" s="554"/>
      <c r="F36" s="554"/>
      <c r="G36" s="554"/>
      <c r="H36" s="554"/>
      <c r="I36" s="554"/>
      <c r="J36" s="554"/>
      <c r="K36" s="554"/>
      <c r="L36" s="554"/>
      <c r="M36" s="554"/>
      <c r="N36" s="554"/>
      <c r="O36" s="554"/>
      <c r="P36" s="554"/>
      <c r="Q36" s="554"/>
      <c r="R36" s="554"/>
      <c r="S36" s="554"/>
      <c r="T36" s="554"/>
      <c r="U36" s="554"/>
      <c r="V36" s="554"/>
      <c r="W36" s="554"/>
      <c r="X36" s="554"/>
      <c r="Y36" s="554"/>
      <c r="Z36" s="554"/>
      <c r="AA36" s="554"/>
      <c r="AB36" s="554"/>
      <c r="AC36" s="554"/>
      <c r="AD36" s="554"/>
      <c r="AE36" s="554"/>
      <c r="AF36" s="554"/>
      <c r="AG36" s="554"/>
      <c r="AH36" s="554"/>
      <c r="AI36" s="554"/>
      <c r="AJ36" s="554"/>
      <c r="AK36" s="554"/>
      <c r="AL36" s="554"/>
      <c r="AM36" s="524"/>
      <c r="AN36" s="524"/>
      <c r="AO36" s="524"/>
      <c r="AP36" s="524"/>
      <c r="AQ36" s="524"/>
      <c r="AR36" s="524"/>
      <c r="AS36" s="524"/>
      <c r="AT36" s="524"/>
      <c r="AU36" s="524"/>
      <c r="AV36" s="524"/>
    </row>
    <row r="37" spans="1:55" ht="16.5" customHeight="1">
      <c r="B37" s="929"/>
      <c r="C37" s="930"/>
      <c r="D37" s="930"/>
      <c r="E37" s="930"/>
      <c r="F37" s="930"/>
      <c r="G37" s="930"/>
      <c r="H37" s="1006"/>
      <c r="I37" s="1010" t="s">
        <v>711</v>
      </c>
      <c r="J37" s="1011"/>
      <c r="K37" s="1011"/>
      <c r="L37" s="1011"/>
      <c r="M37" s="1011"/>
      <c r="N37" s="1011"/>
      <c r="O37" s="1011"/>
      <c r="P37" s="1011"/>
      <c r="Q37" s="1011"/>
      <c r="R37" s="1011"/>
      <c r="S37" s="1011"/>
      <c r="T37" s="1011"/>
      <c r="U37" s="1011"/>
      <c r="V37" s="1012"/>
      <c r="W37" s="1010" t="s">
        <v>712</v>
      </c>
      <c r="X37" s="1011"/>
      <c r="Y37" s="1011"/>
      <c r="Z37" s="1011"/>
      <c r="AA37" s="1011"/>
      <c r="AB37" s="1011"/>
      <c r="AC37" s="1011"/>
      <c r="AD37" s="1011"/>
      <c r="AE37" s="1012"/>
      <c r="AF37" s="1016" t="s">
        <v>422</v>
      </c>
      <c r="AG37" s="1017"/>
      <c r="AH37" s="1017"/>
      <c r="AI37" s="1017"/>
      <c r="AJ37" s="1017"/>
      <c r="AK37" s="1017"/>
      <c r="AL37" s="1017"/>
      <c r="AM37" s="1017"/>
      <c r="AN37" s="1017"/>
      <c r="AO37" s="1017"/>
      <c r="AP37" s="1017"/>
      <c r="AQ37" s="1018"/>
      <c r="AR37" s="1018"/>
      <c r="AS37" s="939" t="s">
        <v>10</v>
      </c>
      <c r="AT37" s="939"/>
      <c r="AU37" s="939"/>
      <c r="AV37" s="939"/>
      <c r="AW37" s="939"/>
      <c r="AX37" s="939"/>
      <c r="AY37" s="939"/>
      <c r="AZ37" s="939"/>
      <c r="BA37" s="939"/>
      <c r="BB37" s="939"/>
      <c r="BC37" s="941"/>
    </row>
    <row r="38" spans="1:55" ht="39.75" customHeight="1">
      <c r="B38" s="1007"/>
      <c r="C38" s="1008"/>
      <c r="D38" s="1008"/>
      <c r="E38" s="1008"/>
      <c r="F38" s="1008"/>
      <c r="G38" s="1008"/>
      <c r="H38" s="1009"/>
      <c r="I38" s="1013"/>
      <c r="J38" s="1014"/>
      <c r="K38" s="1014"/>
      <c r="L38" s="1014"/>
      <c r="M38" s="1014"/>
      <c r="N38" s="1014"/>
      <c r="O38" s="1014"/>
      <c r="P38" s="1014"/>
      <c r="Q38" s="1014"/>
      <c r="R38" s="1014"/>
      <c r="S38" s="1014"/>
      <c r="T38" s="1014"/>
      <c r="U38" s="1014"/>
      <c r="V38" s="1015"/>
      <c r="W38" s="1013"/>
      <c r="X38" s="1014"/>
      <c r="Y38" s="1014"/>
      <c r="Z38" s="1014"/>
      <c r="AA38" s="1014"/>
      <c r="AB38" s="1014"/>
      <c r="AC38" s="1014"/>
      <c r="AD38" s="1014"/>
      <c r="AE38" s="1015"/>
      <c r="AF38" s="1003" t="s">
        <v>567</v>
      </c>
      <c r="AG38" s="1003"/>
      <c r="AH38" s="1003" t="s">
        <v>568</v>
      </c>
      <c r="AI38" s="1003"/>
      <c r="AJ38" s="1003" t="s">
        <v>720</v>
      </c>
      <c r="AK38" s="1003"/>
      <c r="AL38" s="1003" t="s">
        <v>721</v>
      </c>
      <c r="AM38" s="1003"/>
      <c r="AN38" s="1003" t="s">
        <v>722</v>
      </c>
      <c r="AO38" s="1003"/>
      <c r="AP38" s="1003" t="s">
        <v>713</v>
      </c>
      <c r="AQ38" s="1003"/>
      <c r="AR38" s="1019" t="s">
        <v>723</v>
      </c>
      <c r="AS38" s="991"/>
      <c r="AT38" s="1019" t="s">
        <v>724</v>
      </c>
      <c r="AU38" s="991"/>
      <c r="AV38" s="1019" t="s">
        <v>714</v>
      </c>
      <c r="AW38" s="991"/>
      <c r="AX38" s="1003" t="s">
        <v>715</v>
      </c>
      <c r="AY38" s="1003"/>
      <c r="AZ38" s="1003" t="s">
        <v>716</v>
      </c>
      <c r="BA38" s="1003"/>
      <c r="BB38" s="1003" t="s">
        <v>717</v>
      </c>
      <c r="BC38" s="1003"/>
    </row>
    <row r="39" spans="1:55" ht="40.5" customHeight="1">
      <c r="B39" s="995" t="s">
        <v>718</v>
      </c>
      <c r="C39" s="931"/>
      <c r="D39" s="931"/>
      <c r="E39" s="931"/>
      <c r="F39" s="931"/>
      <c r="G39" s="931"/>
      <c r="H39" s="932"/>
      <c r="I39" s="525"/>
      <c r="J39" s="526"/>
      <c r="K39" s="526"/>
      <c r="L39" s="526"/>
      <c r="M39" s="526"/>
      <c r="N39" s="526"/>
      <c r="O39" s="526"/>
      <c r="P39" s="526"/>
      <c r="Q39" s="526"/>
      <c r="R39" s="526"/>
      <c r="S39" s="526"/>
      <c r="T39" s="526"/>
      <c r="U39" s="526"/>
      <c r="V39" s="527"/>
      <c r="W39" s="1000"/>
      <c r="X39" s="1001"/>
      <c r="Y39" s="1001"/>
      <c r="Z39" s="1001"/>
      <c r="AA39" s="1001"/>
      <c r="AB39" s="1001"/>
      <c r="AC39" s="1001"/>
      <c r="AD39" s="1001"/>
      <c r="AE39" s="1002"/>
      <c r="AF39" s="991"/>
      <c r="AG39" s="991"/>
      <c r="AH39" s="991"/>
      <c r="AI39" s="991"/>
      <c r="AJ39" s="991"/>
      <c r="AK39" s="991"/>
      <c r="AL39" s="991"/>
      <c r="AM39" s="991"/>
      <c r="AN39" s="991"/>
      <c r="AO39" s="991"/>
      <c r="AP39" s="991"/>
      <c r="AQ39" s="991"/>
      <c r="AR39" s="991"/>
      <c r="AS39" s="991"/>
      <c r="AT39" s="991"/>
      <c r="AU39" s="991"/>
      <c r="AV39" s="991"/>
      <c r="AW39" s="991"/>
      <c r="AX39" s="991"/>
      <c r="AY39" s="991"/>
      <c r="AZ39" s="991"/>
      <c r="BA39" s="991"/>
      <c r="BB39" s="991"/>
      <c r="BC39" s="991"/>
    </row>
    <row r="40" spans="1:55" ht="40.5" customHeight="1">
      <c r="B40" s="996"/>
      <c r="C40" s="925"/>
      <c r="D40" s="925"/>
      <c r="E40" s="925"/>
      <c r="F40" s="925"/>
      <c r="G40" s="925"/>
      <c r="H40" s="926"/>
      <c r="I40" s="525"/>
      <c r="J40" s="526"/>
      <c r="K40" s="526"/>
      <c r="L40" s="526"/>
      <c r="M40" s="526"/>
      <c r="N40" s="526"/>
      <c r="O40" s="526"/>
      <c r="P40" s="526"/>
      <c r="Q40" s="526"/>
      <c r="R40" s="526"/>
      <c r="S40" s="526"/>
      <c r="T40" s="526"/>
      <c r="U40" s="526"/>
      <c r="V40" s="527"/>
      <c r="W40" s="1000"/>
      <c r="X40" s="1001"/>
      <c r="Y40" s="1001"/>
      <c r="Z40" s="1001"/>
      <c r="AA40" s="1001"/>
      <c r="AB40" s="1001"/>
      <c r="AC40" s="1001"/>
      <c r="AD40" s="1001"/>
      <c r="AE40" s="1002"/>
      <c r="AF40" s="991"/>
      <c r="AG40" s="991"/>
      <c r="AH40" s="991"/>
      <c r="AI40" s="991"/>
      <c r="AJ40" s="991"/>
      <c r="AK40" s="991"/>
      <c r="AL40" s="991"/>
      <c r="AM40" s="991"/>
      <c r="AN40" s="991"/>
      <c r="AO40" s="991"/>
      <c r="AP40" s="991"/>
      <c r="AQ40" s="991"/>
      <c r="AR40" s="991"/>
      <c r="AS40" s="991"/>
      <c r="AT40" s="991"/>
      <c r="AU40" s="991"/>
      <c r="AV40" s="991"/>
      <c r="AW40" s="991"/>
      <c r="AX40" s="991"/>
      <c r="AY40" s="991"/>
      <c r="AZ40" s="991"/>
      <c r="BA40" s="991"/>
      <c r="BB40" s="991"/>
      <c r="BC40" s="991"/>
    </row>
    <row r="41" spans="1:55" ht="40.5" customHeight="1">
      <c r="B41" s="996"/>
      <c r="C41" s="925"/>
      <c r="D41" s="925"/>
      <c r="E41" s="925"/>
      <c r="F41" s="925"/>
      <c r="G41" s="925"/>
      <c r="H41" s="926"/>
      <c r="I41" s="525"/>
      <c r="J41" s="526"/>
      <c r="K41" s="526"/>
      <c r="L41" s="526"/>
      <c r="M41" s="526"/>
      <c r="N41" s="526"/>
      <c r="O41" s="526"/>
      <c r="P41" s="526"/>
      <c r="Q41" s="526"/>
      <c r="R41" s="526"/>
      <c r="S41" s="526"/>
      <c r="T41" s="526"/>
      <c r="U41" s="526"/>
      <c r="V41" s="527"/>
      <c r="W41" s="1000"/>
      <c r="X41" s="1001"/>
      <c r="Y41" s="1001"/>
      <c r="Z41" s="1001"/>
      <c r="AA41" s="1001"/>
      <c r="AB41" s="1001"/>
      <c r="AC41" s="1001"/>
      <c r="AD41" s="1001"/>
      <c r="AE41" s="1002"/>
      <c r="AF41" s="991"/>
      <c r="AG41" s="991"/>
      <c r="AH41" s="991"/>
      <c r="AI41" s="991"/>
      <c r="AJ41" s="991"/>
      <c r="AK41" s="991"/>
      <c r="AL41" s="991"/>
      <c r="AM41" s="991"/>
      <c r="AN41" s="991"/>
      <c r="AO41" s="991"/>
      <c r="AP41" s="991"/>
      <c r="AQ41" s="991"/>
      <c r="AR41" s="991"/>
      <c r="AS41" s="991"/>
      <c r="AT41" s="991"/>
      <c r="AU41" s="991"/>
      <c r="AV41" s="991"/>
      <c r="AW41" s="991"/>
      <c r="AX41" s="991"/>
      <c r="AY41" s="991"/>
      <c r="AZ41" s="991"/>
      <c r="BA41" s="991"/>
      <c r="BB41" s="991"/>
      <c r="BC41" s="991"/>
    </row>
    <row r="42" spans="1:55" ht="40.5" customHeight="1">
      <c r="B42" s="997"/>
      <c r="C42" s="998"/>
      <c r="D42" s="998"/>
      <c r="E42" s="998"/>
      <c r="F42" s="998"/>
      <c r="G42" s="998"/>
      <c r="H42" s="999"/>
      <c r="I42" s="525"/>
      <c r="J42" s="526"/>
      <c r="K42" s="526"/>
      <c r="L42" s="526"/>
      <c r="M42" s="526"/>
      <c r="N42" s="526"/>
      <c r="O42" s="526"/>
      <c r="P42" s="526"/>
      <c r="Q42" s="526"/>
      <c r="R42" s="526"/>
      <c r="S42" s="526"/>
      <c r="T42" s="526"/>
      <c r="U42" s="526"/>
      <c r="V42" s="527"/>
      <c r="W42" s="1000"/>
      <c r="X42" s="1001"/>
      <c r="Y42" s="1001"/>
      <c r="Z42" s="1001"/>
      <c r="AA42" s="1001"/>
      <c r="AB42" s="1001"/>
      <c r="AC42" s="1001"/>
      <c r="AD42" s="1001"/>
      <c r="AE42" s="1002"/>
      <c r="AF42" s="991"/>
      <c r="AG42" s="991"/>
      <c r="AH42" s="991"/>
      <c r="AI42" s="991"/>
      <c r="AJ42" s="991"/>
      <c r="AK42" s="991"/>
      <c r="AL42" s="991"/>
      <c r="AM42" s="991"/>
      <c r="AN42" s="991"/>
      <c r="AO42" s="991"/>
      <c r="AP42" s="991"/>
      <c r="AQ42" s="991"/>
      <c r="AR42" s="991"/>
      <c r="AS42" s="991"/>
      <c r="AT42" s="991"/>
      <c r="AU42" s="991"/>
      <c r="AV42" s="991"/>
      <c r="AW42" s="991"/>
      <c r="AX42" s="991"/>
      <c r="AY42" s="991"/>
      <c r="AZ42" s="991"/>
      <c r="BA42" s="991"/>
      <c r="BB42" s="991"/>
      <c r="BC42" s="991"/>
    </row>
    <row r="43" spans="1:55" ht="40.5" customHeight="1">
      <c r="B43" s="995" t="s">
        <v>726</v>
      </c>
      <c r="C43" s="931"/>
      <c r="D43" s="931"/>
      <c r="E43" s="931"/>
      <c r="F43" s="931"/>
      <c r="G43" s="931"/>
      <c r="H43" s="932"/>
      <c r="I43" s="525"/>
      <c r="J43" s="526"/>
      <c r="K43" s="526"/>
      <c r="L43" s="526"/>
      <c r="M43" s="526"/>
      <c r="N43" s="526"/>
      <c r="O43" s="526"/>
      <c r="P43" s="526"/>
      <c r="Q43" s="526"/>
      <c r="R43" s="526"/>
      <c r="S43" s="526"/>
      <c r="T43" s="526"/>
      <c r="U43" s="526"/>
      <c r="V43" s="527"/>
      <c r="W43" s="992"/>
      <c r="X43" s="993"/>
      <c r="Y43" s="993"/>
      <c r="Z43" s="993"/>
      <c r="AA43" s="993"/>
      <c r="AB43" s="993"/>
      <c r="AC43" s="993"/>
      <c r="AD43" s="993"/>
      <c r="AE43" s="994"/>
      <c r="AF43" s="991"/>
      <c r="AG43" s="991"/>
      <c r="AH43" s="991"/>
      <c r="AI43" s="991"/>
      <c r="AJ43" s="991"/>
      <c r="AK43" s="991"/>
      <c r="AL43" s="991"/>
      <c r="AM43" s="991"/>
      <c r="AN43" s="991"/>
      <c r="AO43" s="991"/>
      <c r="AP43" s="991"/>
      <c r="AQ43" s="991"/>
      <c r="AR43" s="991"/>
      <c r="AS43" s="991"/>
      <c r="AT43" s="991"/>
      <c r="AU43" s="991"/>
      <c r="AV43" s="991"/>
      <c r="AW43" s="991"/>
      <c r="AX43" s="991"/>
      <c r="AY43" s="991"/>
      <c r="AZ43" s="991"/>
      <c r="BA43" s="991"/>
      <c r="BB43" s="991"/>
      <c r="BC43" s="991"/>
    </row>
    <row r="44" spans="1:55" ht="40.5" customHeight="1">
      <c r="B44" s="996"/>
      <c r="C44" s="925"/>
      <c r="D44" s="925"/>
      <c r="E44" s="925"/>
      <c r="F44" s="925"/>
      <c r="G44" s="925"/>
      <c r="H44" s="926"/>
      <c r="I44" s="525"/>
      <c r="J44" s="526"/>
      <c r="K44" s="526"/>
      <c r="L44" s="526"/>
      <c r="M44" s="526"/>
      <c r="N44" s="526"/>
      <c r="O44" s="526"/>
      <c r="P44" s="526"/>
      <c r="Q44" s="526"/>
      <c r="R44" s="526"/>
      <c r="S44" s="526"/>
      <c r="T44" s="526"/>
      <c r="U44" s="526"/>
      <c r="V44" s="527"/>
      <c r="W44" s="992"/>
      <c r="X44" s="993"/>
      <c r="Y44" s="993"/>
      <c r="Z44" s="993"/>
      <c r="AA44" s="993"/>
      <c r="AB44" s="993"/>
      <c r="AC44" s="993"/>
      <c r="AD44" s="993"/>
      <c r="AE44" s="994"/>
      <c r="AF44" s="991"/>
      <c r="AG44" s="991"/>
      <c r="AH44" s="991"/>
      <c r="AI44" s="991"/>
      <c r="AJ44" s="991"/>
      <c r="AK44" s="991"/>
      <c r="AL44" s="991"/>
      <c r="AM44" s="991"/>
      <c r="AN44" s="991"/>
      <c r="AO44" s="991"/>
      <c r="AP44" s="991"/>
      <c r="AQ44" s="991"/>
      <c r="AR44" s="991"/>
      <c r="AS44" s="991"/>
      <c r="AT44" s="991"/>
      <c r="AU44" s="991"/>
      <c r="AV44" s="991"/>
      <c r="AW44" s="991"/>
      <c r="AX44" s="991"/>
      <c r="AY44" s="991"/>
      <c r="AZ44" s="991"/>
      <c r="BA44" s="991"/>
      <c r="BB44" s="991"/>
      <c r="BC44" s="991"/>
    </row>
    <row r="45" spans="1:55" ht="40.5" customHeight="1">
      <c r="B45" s="996"/>
      <c r="C45" s="925"/>
      <c r="D45" s="925"/>
      <c r="E45" s="925"/>
      <c r="F45" s="925"/>
      <c r="G45" s="925"/>
      <c r="H45" s="926"/>
      <c r="I45" s="525"/>
      <c r="J45" s="526"/>
      <c r="K45" s="526"/>
      <c r="L45" s="526"/>
      <c r="M45" s="526"/>
      <c r="N45" s="526"/>
      <c r="O45" s="526"/>
      <c r="P45" s="526"/>
      <c r="Q45" s="526"/>
      <c r="R45" s="526"/>
      <c r="S45" s="526"/>
      <c r="T45" s="526"/>
      <c r="U45" s="526"/>
      <c r="V45" s="527"/>
      <c r="W45" s="992"/>
      <c r="X45" s="993"/>
      <c r="Y45" s="993"/>
      <c r="Z45" s="993"/>
      <c r="AA45" s="993"/>
      <c r="AB45" s="993"/>
      <c r="AC45" s="993"/>
      <c r="AD45" s="993"/>
      <c r="AE45" s="994"/>
      <c r="AF45" s="991"/>
      <c r="AG45" s="991"/>
      <c r="AH45" s="991"/>
      <c r="AI45" s="991"/>
      <c r="AJ45" s="991"/>
      <c r="AK45" s="991"/>
      <c r="AL45" s="991"/>
      <c r="AM45" s="991"/>
      <c r="AN45" s="991"/>
      <c r="AO45" s="991"/>
      <c r="AP45" s="991"/>
      <c r="AQ45" s="991"/>
      <c r="AR45" s="991"/>
      <c r="AS45" s="991"/>
      <c r="AT45" s="991"/>
      <c r="AU45" s="991"/>
      <c r="AV45" s="991"/>
      <c r="AW45" s="991"/>
      <c r="AX45" s="991"/>
      <c r="AY45" s="991"/>
      <c r="AZ45" s="991"/>
      <c r="BA45" s="991"/>
      <c r="BB45" s="991"/>
      <c r="BC45" s="991"/>
    </row>
    <row r="46" spans="1:55" ht="40.5" customHeight="1">
      <c r="B46" s="997"/>
      <c r="C46" s="998"/>
      <c r="D46" s="998"/>
      <c r="E46" s="998"/>
      <c r="F46" s="998"/>
      <c r="G46" s="998"/>
      <c r="H46" s="999"/>
      <c r="I46" s="525"/>
      <c r="J46" s="526"/>
      <c r="K46" s="526"/>
      <c r="L46" s="526"/>
      <c r="M46" s="526"/>
      <c r="N46" s="526"/>
      <c r="O46" s="526"/>
      <c r="P46" s="526"/>
      <c r="Q46" s="526"/>
      <c r="R46" s="526"/>
      <c r="S46" s="526"/>
      <c r="T46" s="526"/>
      <c r="U46" s="526"/>
      <c r="V46" s="527"/>
      <c r="W46" s="992"/>
      <c r="X46" s="993"/>
      <c r="Y46" s="993"/>
      <c r="Z46" s="993"/>
      <c r="AA46" s="993"/>
      <c r="AB46" s="993"/>
      <c r="AC46" s="993"/>
      <c r="AD46" s="993"/>
      <c r="AE46" s="994"/>
      <c r="AF46" s="991"/>
      <c r="AG46" s="991"/>
      <c r="AH46" s="991"/>
      <c r="AI46" s="991"/>
      <c r="AJ46" s="991"/>
      <c r="AK46" s="991"/>
      <c r="AL46" s="991"/>
      <c r="AM46" s="991"/>
      <c r="AN46" s="991"/>
      <c r="AO46" s="991"/>
      <c r="AP46" s="991"/>
      <c r="AQ46" s="991"/>
      <c r="AR46" s="991"/>
      <c r="AS46" s="991"/>
      <c r="AT46" s="991"/>
      <c r="AU46" s="991"/>
      <c r="AV46" s="991"/>
      <c r="AW46" s="991"/>
      <c r="AX46" s="991"/>
      <c r="AY46" s="991"/>
      <c r="AZ46" s="991"/>
      <c r="BA46" s="991"/>
      <c r="BB46" s="991"/>
      <c r="BC46" s="991"/>
    </row>
    <row r="47" spans="1:55" ht="40.5" customHeight="1">
      <c r="B47" s="995" t="s">
        <v>727</v>
      </c>
      <c r="C47" s="931"/>
      <c r="D47" s="931"/>
      <c r="E47" s="931"/>
      <c r="F47" s="931"/>
      <c r="G47" s="931"/>
      <c r="H47" s="932"/>
      <c r="I47" s="525"/>
      <c r="J47" s="526"/>
      <c r="K47" s="526"/>
      <c r="L47" s="526"/>
      <c r="M47" s="526"/>
      <c r="N47" s="526"/>
      <c r="O47" s="526"/>
      <c r="P47" s="526"/>
      <c r="Q47" s="526"/>
      <c r="R47" s="526"/>
      <c r="S47" s="526"/>
      <c r="T47" s="526"/>
      <c r="U47" s="526"/>
      <c r="V47" s="527"/>
      <c r="W47" s="992"/>
      <c r="X47" s="993"/>
      <c r="Y47" s="993"/>
      <c r="Z47" s="993"/>
      <c r="AA47" s="993"/>
      <c r="AB47" s="993"/>
      <c r="AC47" s="993"/>
      <c r="AD47" s="993"/>
      <c r="AE47" s="994"/>
      <c r="AF47" s="991"/>
      <c r="AG47" s="991"/>
      <c r="AH47" s="991"/>
      <c r="AI47" s="991"/>
      <c r="AJ47" s="991"/>
      <c r="AK47" s="991"/>
      <c r="AL47" s="991"/>
      <c r="AM47" s="991"/>
      <c r="AN47" s="991"/>
      <c r="AO47" s="991"/>
      <c r="AP47" s="991"/>
      <c r="AQ47" s="991"/>
      <c r="AR47" s="991"/>
      <c r="AS47" s="991"/>
      <c r="AT47" s="991"/>
      <c r="AU47" s="991"/>
      <c r="AV47" s="991"/>
      <c r="AW47" s="991"/>
      <c r="AX47" s="991"/>
      <c r="AY47" s="991"/>
      <c r="AZ47" s="991"/>
      <c r="BA47" s="991"/>
      <c r="BB47" s="991"/>
      <c r="BC47" s="991"/>
    </row>
    <row r="48" spans="1:55" ht="40.5" customHeight="1">
      <c r="B48" s="996"/>
      <c r="C48" s="925"/>
      <c r="D48" s="925"/>
      <c r="E48" s="925"/>
      <c r="F48" s="925"/>
      <c r="G48" s="925"/>
      <c r="H48" s="926"/>
      <c r="I48" s="525"/>
      <c r="J48" s="526"/>
      <c r="K48" s="526"/>
      <c r="L48" s="526"/>
      <c r="M48" s="526"/>
      <c r="N48" s="526"/>
      <c r="O48" s="526"/>
      <c r="P48" s="526"/>
      <c r="Q48" s="526"/>
      <c r="R48" s="526"/>
      <c r="S48" s="526"/>
      <c r="T48" s="526"/>
      <c r="U48" s="526"/>
      <c r="V48" s="527"/>
      <c r="W48" s="992"/>
      <c r="X48" s="993"/>
      <c r="Y48" s="993"/>
      <c r="Z48" s="993"/>
      <c r="AA48" s="993"/>
      <c r="AB48" s="993"/>
      <c r="AC48" s="993"/>
      <c r="AD48" s="993"/>
      <c r="AE48" s="994"/>
      <c r="AF48" s="991"/>
      <c r="AG48" s="991"/>
      <c r="AH48" s="991"/>
      <c r="AI48" s="991"/>
      <c r="AJ48" s="991"/>
      <c r="AK48" s="991"/>
      <c r="AL48" s="991"/>
      <c r="AM48" s="991"/>
      <c r="AN48" s="991"/>
      <c r="AO48" s="991"/>
      <c r="AP48" s="991"/>
      <c r="AQ48" s="991"/>
      <c r="AR48" s="991"/>
      <c r="AS48" s="991"/>
      <c r="AT48" s="991"/>
      <c r="AU48" s="991"/>
      <c r="AV48" s="991"/>
      <c r="AW48" s="991"/>
      <c r="AX48" s="991"/>
      <c r="AY48" s="991"/>
      <c r="AZ48" s="991"/>
      <c r="BA48" s="991"/>
      <c r="BB48" s="991"/>
      <c r="BC48" s="991"/>
    </row>
    <row r="49" spans="2:55" ht="40.5" customHeight="1">
      <c r="B49" s="996"/>
      <c r="C49" s="925"/>
      <c r="D49" s="925"/>
      <c r="E49" s="925"/>
      <c r="F49" s="925"/>
      <c r="G49" s="925"/>
      <c r="H49" s="926"/>
      <c r="I49" s="525"/>
      <c r="J49" s="526"/>
      <c r="K49" s="526"/>
      <c r="L49" s="526"/>
      <c r="M49" s="526"/>
      <c r="N49" s="526"/>
      <c r="O49" s="526"/>
      <c r="P49" s="526"/>
      <c r="Q49" s="526"/>
      <c r="R49" s="526"/>
      <c r="S49" s="526"/>
      <c r="T49" s="526"/>
      <c r="U49" s="526"/>
      <c r="V49" s="527"/>
      <c r="W49" s="992"/>
      <c r="X49" s="993"/>
      <c r="Y49" s="993"/>
      <c r="Z49" s="993"/>
      <c r="AA49" s="993"/>
      <c r="AB49" s="993"/>
      <c r="AC49" s="993"/>
      <c r="AD49" s="993"/>
      <c r="AE49" s="994"/>
      <c r="AF49" s="991"/>
      <c r="AG49" s="991"/>
      <c r="AH49" s="991"/>
      <c r="AI49" s="991"/>
      <c r="AJ49" s="991"/>
      <c r="AK49" s="991"/>
      <c r="AL49" s="991"/>
      <c r="AM49" s="991"/>
      <c r="AN49" s="991"/>
      <c r="AO49" s="991"/>
      <c r="AP49" s="991"/>
      <c r="AQ49" s="991"/>
      <c r="AR49" s="991"/>
      <c r="AS49" s="991"/>
      <c r="AT49" s="991"/>
      <c r="AU49" s="991"/>
      <c r="AV49" s="991"/>
      <c r="AW49" s="991"/>
      <c r="AX49" s="991"/>
      <c r="AY49" s="991"/>
      <c r="AZ49" s="991"/>
      <c r="BA49" s="991"/>
      <c r="BB49" s="991"/>
      <c r="BC49" s="991"/>
    </row>
    <row r="50" spans="2:55" ht="40.5" customHeight="1">
      <c r="B50" s="997"/>
      <c r="C50" s="998"/>
      <c r="D50" s="998"/>
      <c r="E50" s="998"/>
      <c r="F50" s="998"/>
      <c r="G50" s="998"/>
      <c r="H50" s="999"/>
      <c r="I50" s="525"/>
      <c r="J50" s="526"/>
      <c r="K50" s="526"/>
      <c r="L50" s="526"/>
      <c r="M50" s="526"/>
      <c r="N50" s="526"/>
      <c r="O50" s="526"/>
      <c r="P50" s="526"/>
      <c r="Q50" s="526"/>
      <c r="R50" s="526"/>
      <c r="S50" s="526"/>
      <c r="T50" s="526"/>
      <c r="U50" s="526"/>
      <c r="V50" s="527"/>
      <c r="W50" s="992"/>
      <c r="X50" s="993"/>
      <c r="Y50" s="993"/>
      <c r="Z50" s="993"/>
      <c r="AA50" s="993"/>
      <c r="AB50" s="993"/>
      <c r="AC50" s="993"/>
      <c r="AD50" s="993"/>
      <c r="AE50" s="994"/>
      <c r="AF50" s="991"/>
      <c r="AG50" s="991"/>
      <c r="AH50" s="991"/>
      <c r="AI50" s="991"/>
      <c r="AJ50" s="991"/>
      <c r="AK50" s="991"/>
      <c r="AL50" s="991"/>
      <c r="AM50" s="991"/>
      <c r="AN50" s="991"/>
      <c r="AO50" s="991"/>
      <c r="AP50" s="991"/>
      <c r="AQ50" s="991"/>
      <c r="AR50" s="991"/>
      <c r="AS50" s="991"/>
      <c r="AT50" s="991"/>
      <c r="AU50" s="991"/>
      <c r="AV50" s="991"/>
      <c r="AW50" s="991"/>
      <c r="AX50" s="991"/>
      <c r="AY50" s="991"/>
      <c r="AZ50" s="991"/>
      <c r="BA50" s="991"/>
      <c r="BB50" s="991"/>
      <c r="BC50" s="991"/>
    </row>
    <row r="51" spans="2:55">
      <c r="B51" s="555" t="s">
        <v>474</v>
      </c>
      <c r="C51" s="331"/>
      <c r="D51" s="331"/>
      <c r="E51" s="331"/>
      <c r="F51" s="331"/>
      <c r="G51" s="331"/>
      <c r="H51" s="331"/>
      <c r="I51" s="331"/>
      <c r="J51" s="331"/>
      <c r="K51" s="331"/>
      <c r="L51" s="331"/>
      <c r="M51" s="331"/>
      <c r="N51" s="331"/>
      <c r="O51" s="331"/>
      <c r="P51" s="331"/>
      <c r="Q51" s="331"/>
      <c r="R51" s="331"/>
      <c r="S51" s="331"/>
      <c r="T51" s="331"/>
      <c r="U51" s="331"/>
      <c r="V51" s="331"/>
      <c r="W51" s="331"/>
      <c r="X51" s="331"/>
      <c r="Y51" s="331"/>
      <c r="Z51" s="331"/>
      <c r="AA51" s="331"/>
      <c r="AB51" s="331"/>
      <c r="AC51" s="331"/>
      <c r="AD51" s="331"/>
      <c r="AE51" s="331"/>
      <c r="AF51" s="331"/>
      <c r="AG51" s="331"/>
      <c r="AH51" s="331"/>
      <c r="AI51" s="331"/>
      <c r="AJ51" s="331"/>
    </row>
    <row r="52" spans="2:55">
      <c r="B52" t="s">
        <v>719</v>
      </c>
    </row>
  </sheetData>
  <mergeCells count="340">
    <mergeCell ref="AX12:AY12"/>
    <mergeCell ref="AZ12:BA12"/>
    <mergeCell ref="BB12:BC12"/>
    <mergeCell ref="BB2:BC2"/>
    <mergeCell ref="A4:BD4"/>
    <mergeCell ref="C6:BF6"/>
    <mergeCell ref="C7:AV7"/>
    <mergeCell ref="B11:H12"/>
    <mergeCell ref="I11:AA12"/>
    <mergeCell ref="AB11:AM12"/>
    <mergeCell ref="AN11:BC11"/>
    <mergeCell ref="AN12:AO12"/>
    <mergeCell ref="AP12:AQ12"/>
    <mergeCell ref="B1:N2"/>
    <mergeCell ref="AL1:BC1"/>
    <mergeCell ref="AL2:AM2"/>
    <mergeCell ref="AN2:AO2"/>
    <mergeCell ref="AP2:AQ2"/>
    <mergeCell ref="AR2:AS2"/>
    <mergeCell ref="AT2:AU2"/>
    <mergeCell ref="AV2:AW2"/>
    <mergeCell ref="AX2:AY2"/>
    <mergeCell ref="AZ2:BA2"/>
    <mergeCell ref="B13:H16"/>
    <mergeCell ref="I13:AA13"/>
    <mergeCell ref="AB13:AM13"/>
    <mergeCell ref="AN13:AO13"/>
    <mergeCell ref="AP13:AQ13"/>
    <mergeCell ref="AR13:AS13"/>
    <mergeCell ref="AR12:AS12"/>
    <mergeCell ref="AT12:AU12"/>
    <mergeCell ref="AV12:AW12"/>
    <mergeCell ref="AT13:AU13"/>
    <mergeCell ref="AV13:AW13"/>
    <mergeCell ref="I15:AA15"/>
    <mergeCell ref="AB15:AM15"/>
    <mergeCell ref="AN15:AO15"/>
    <mergeCell ref="AP15:AQ15"/>
    <mergeCell ref="AR15:AS15"/>
    <mergeCell ref="AT15:AU15"/>
    <mergeCell ref="AV15:AW15"/>
    <mergeCell ref="AX13:AY13"/>
    <mergeCell ref="AZ13:BA13"/>
    <mergeCell ref="BB13:BC13"/>
    <mergeCell ref="I14:AA14"/>
    <mergeCell ref="AB14:AM14"/>
    <mergeCell ref="AN14:AO14"/>
    <mergeCell ref="AP14:AQ14"/>
    <mergeCell ref="AR14:AS14"/>
    <mergeCell ref="AT14:AU14"/>
    <mergeCell ref="AV14:AW14"/>
    <mergeCell ref="AX14:AY14"/>
    <mergeCell ref="AZ14:BA14"/>
    <mergeCell ref="BB14:BC14"/>
    <mergeCell ref="AX15:AY15"/>
    <mergeCell ref="AZ15:BA15"/>
    <mergeCell ref="BB15:BC15"/>
    <mergeCell ref="I16:AA16"/>
    <mergeCell ref="AB16:AM16"/>
    <mergeCell ref="AN16:AO16"/>
    <mergeCell ref="AP16:AQ16"/>
    <mergeCell ref="AR16:AS16"/>
    <mergeCell ref="AR17:AS17"/>
    <mergeCell ref="AT17:AU17"/>
    <mergeCell ref="AV17:AW17"/>
    <mergeCell ref="AX17:AY17"/>
    <mergeCell ref="AZ17:BA17"/>
    <mergeCell ref="BB17:BC17"/>
    <mergeCell ref="AT16:AU16"/>
    <mergeCell ref="AV16:AW16"/>
    <mergeCell ref="AX16:AY16"/>
    <mergeCell ref="AZ16:BA16"/>
    <mergeCell ref="BB16:BC16"/>
    <mergeCell ref="AV18:AW18"/>
    <mergeCell ref="AX18:AY18"/>
    <mergeCell ref="AZ18:BA18"/>
    <mergeCell ref="BB18:BC18"/>
    <mergeCell ref="I19:AA19"/>
    <mergeCell ref="AB19:AM19"/>
    <mergeCell ref="AN19:AO19"/>
    <mergeCell ref="AP19:AQ19"/>
    <mergeCell ref="AR19:AS19"/>
    <mergeCell ref="AT19:AU19"/>
    <mergeCell ref="I18:AA18"/>
    <mergeCell ref="AB18:AM18"/>
    <mergeCell ref="AN18:AO18"/>
    <mergeCell ref="AP18:AQ18"/>
    <mergeCell ref="AR18:AS18"/>
    <mergeCell ref="AT18:AU18"/>
    <mergeCell ref="AV19:AW19"/>
    <mergeCell ref="AX19:AY19"/>
    <mergeCell ref="AZ19:BA19"/>
    <mergeCell ref="BB19:BC19"/>
    <mergeCell ref="I20:AA20"/>
    <mergeCell ref="AB20:AM20"/>
    <mergeCell ref="AN20:AO20"/>
    <mergeCell ref="AP20:AQ20"/>
    <mergeCell ref="AR20:AS20"/>
    <mergeCell ref="AT20:AU20"/>
    <mergeCell ref="AV20:AW20"/>
    <mergeCell ref="AX20:AY20"/>
    <mergeCell ref="AZ20:BA20"/>
    <mergeCell ref="BB20:BC20"/>
    <mergeCell ref="B21:H24"/>
    <mergeCell ref="I21:AA21"/>
    <mergeCell ref="AB21:AM21"/>
    <mergeCell ref="AN21:AO21"/>
    <mergeCell ref="AP21:AQ21"/>
    <mergeCell ref="AR21:AS21"/>
    <mergeCell ref="B17:H20"/>
    <mergeCell ref="I17:AA17"/>
    <mergeCell ref="AB17:AM17"/>
    <mergeCell ref="AN17:AO17"/>
    <mergeCell ref="AP17:AQ17"/>
    <mergeCell ref="AT21:AU21"/>
    <mergeCell ref="AV21:AW21"/>
    <mergeCell ref="AX21:AY21"/>
    <mergeCell ref="AZ21:BA21"/>
    <mergeCell ref="BB21:BC21"/>
    <mergeCell ref="I22:AA22"/>
    <mergeCell ref="AB22:AM22"/>
    <mergeCell ref="AN22:AO22"/>
    <mergeCell ref="AP22:AQ22"/>
    <mergeCell ref="AR22:AS22"/>
    <mergeCell ref="AT22:AU22"/>
    <mergeCell ref="AV22:AW22"/>
    <mergeCell ref="AX22:AY22"/>
    <mergeCell ref="AZ22:BA22"/>
    <mergeCell ref="BB22:BC22"/>
    <mergeCell ref="I23:AA23"/>
    <mergeCell ref="AB23:AM23"/>
    <mergeCell ref="AN23:AO23"/>
    <mergeCell ref="AP23:AQ23"/>
    <mergeCell ref="AR23:AS23"/>
    <mergeCell ref="B28:N29"/>
    <mergeCell ref="AL28:BC28"/>
    <mergeCell ref="AL29:AM29"/>
    <mergeCell ref="AN29:AO29"/>
    <mergeCell ref="AP29:AQ29"/>
    <mergeCell ref="AT23:AU23"/>
    <mergeCell ref="AV23:AW23"/>
    <mergeCell ref="AX23:AY23"/>
    <mergeCell ref="AZ23:BA23"/>
    <mergeCell ref="BB23:BC23"/>
    <mergeCell ref="I24:AA24"/>
    <mergeCell ref="AB24:AM24"/>
    <mergeCell ref="AN24:AO24"/>
    <mergeCell ref="AP24:AQ24"/>
    <mergeCell ref="AR24:AS24"/>
    <mergeCell ref="AR29:AS29"/>
    <mergeCell ref="AT29:AU29"/>
    <mergeCell ref="AV29:AW29"/>
    <mergeCell ref="AX29:AY29"/>
    <mergeCell ref="AZ29:BA29"/>
    <mergeCell ref="BB29:BC29"/>
    <mergeCell ref="AT24:AU24"/>
    <mergeCell ref="AV24:AW24"/>
    <mergeCell ref="AX24:AY24"/>
    <mergeCell ref="AZ24:BA24"/>
    <mergeCell ref="BB24:BC24"/>
    <mergeCell ref="AK31:AL31"/>
    <mergeCell ref="C33:AV33"/>
    <mergeCell ref="C34:AL34"/>
    <mergeCell ref="B37:H38"/>
    <mergeCell ref="I37:V38"/>
    <mergeCell ref="W37:AE38"/>
    <mergeCell ref="AF37:AP37"/>
    <mergeCell ref="AQ37:AR37"/>
    <mergeCell ref="AS37:BC37"/>
    <mergeCell ref="AF38:AG38"/>
    <mergeCell ref="AT38:AU38"/>
    <mergeCell ref="AV38:AW38"/>
    <mergeCell ref="AX38:AY38"/>
    <mergeCell ref="AZ38:BA38"/>
    <mergeCell ref="BB38:BC38"/>
    <mergeCell ref="AP38:AQ38"/>
    <mergeCell ref="AR38:AS38"/>
    <mergeCell ref="B39:H42"/>
    <mergeCell ref="W39:AE39"/>
    <mergeCell ref="AF39:AG39"/>
    <mergeCell ref="AH39:AI39"/>
    <mergeCell ref="AJ39:AK39"/>
    <mergeCell ref="AH38:AI38"/>
    <mergeCell ref="AJ38:AK38"/>
    <mergeCell ref="AL38:AM38"/>
    <mergeCell ref="AN38:AO38"/>
    <mergeCell ref="W40:AE40"/>
    <mergeCell ref="AF40:AG40"/>
    <mergeCell ref="AH40:AI40"/>
    <mergeCell ref="AJ40:AK40"/>
    <mergeCell ref="AL40:AM40"/>
    <mergeCell ref="AN40:AO40"/>
    <mergeCell ref="AF41:AG41"/>
    <mergeCell ref="AH41:AI41"/>
    <mergeCell ref="AJ41:AK41"/>
    <mergeCell ref="AL41:AM41"/>
    <mergeCell ref="AN41:AO41"/>
    <mergeCell ref="AP40:AQ40"/>
    <mergeCell ref="AL39:AM39"/>
    <mergeCell ref="AN39:AO39"/>
    <mergeCell ref="AP39:AQ39"/>
    <mergeCell ref="AR40:AS40"/>
    <mergeCell ref="AT40:AU40"/>
    <mergeCell ref="AV40:AW40"/>
    <mergeCell ref="AX40:AY40"/>
    <mergeCell ref="AZ40:BA40"/>
    <mergeCell ref="BB40:BC40"/>
    <mergeCell ref="AX39:AY39"/>
    <mergeCell ref="AZ39:BA39"/>
    <mergeCell ref="BB39:BC39"/>
    <mergeCell ref="AR39:AS39"/>
    <mergeCell ref="AT39:AU39"/>
    <mergeCell ref="AV39:AW39"/>
    <mergeCell ref="BB41:BC41"/>
    <mergeCell ref="W42:AE42"/>
    <mergeCell ref="AF42:AG42"/>
    <mergeCell ref="AH42:AI42"/>
    <mergeCell ref="AJ42:AK42"/>
    <mergeCell ref="AL42:AM42"/>
    <mergeCell ref="AN42:AO42"/>
    <mergeCell ref="AP42:AQ42"/>
    <mergeCell ref="AR42:AS42"/>
    <mergeCell ref="AT42:AU42"/>
    <mergeCell ref="AP41:AQ41"/>
    <mergeCell ref="AR41:AS41"/>
    <mergeCell ref="AT41:AU41"/>
    <mergeCell ref="AV41:AW41"/>
    <mergeCell ref="AX41:AY41"/>
    <mergeCell ref="AZ41:BA41"/>
    <mergeCell ref="W41:AE41"/>
    <mergeCell ref="AV42:AW42"/>
    <mergeCell ref="AX42:AY42"/>
    <mergeCell ref="AZ42:BA42"/>
    <mergeCell ref="BB42:BC42"/>
    <mergeCell ref="B43:H46"/>
    <mergeCell ref="W43:AE43"/>
    <mergeCell ref="AF43:AG43"/>
    <mergeCell ref="AH43:AI43"/>
    <mergeCell ref="AJ43:AK43"/>
    <mergeCell ref="AL43:AM43"/>
    <mergeCell ref="AZ43:BA43"/>
    <mergeCell ref="BB43:BC43"/>
    <mergeCell ref="W44:AE44"/>
    <mergeCell ref="AF44:AG44"/>
    <mergeCell ref="AH44:AI44"/>
    <mergeCell ref="AJ44:AK44"/>
    <mergeCell ref="AL44:AM44"/>
    <mergeCell ref="AN44:AO44"/>
    <mergeCell ref="AP44:AQ44"/>
    <mergeCell ref="AR44:AS44"/>
    <mergeCell ref="AN43:AO43"/>
    <mergeCell ref="AP43:AQ43"/>
    <mergeCell ref="AR43:AS43"/>
    <mergeCell ref="AT43:AU43"/>
    <mergeCell ref="AV43:AW43"/>
    <mergeCell ref="AX43:AY43"/>
    <mergeCell ref="AT44:AU44"/>
    <mergeCell ref="AV44:AW44"/>
    <mergeCell ref="AX44:AY44"/>
    <mergeCell ref="AZ44:BA44"/>
    <mergeCell ref="BB44:BC44"/>
    <mergeCell ref="W45:AE45"/>
    <mergeCell ref="AF45:AG45"/>
    <mergeCell ref="AH45:AI45"/>
    <mergeCell ref="AJ45:AK45"/>
    <mergeCell ref="AL45:AM45"/>
    <mergeCell ref="AZ45:BA45"/>
    <mergeCell ref="BB45:BC45"/>
    <mergeCell ref="AT45:AU45"/>
    <mergeCell ref="AV45:AW45"/>
    <mergeCell ref="AX45:AY45"/>
    <mergeCell ref="W46:AE46"/>
    <mergeCell ref="AF46:AG46"/>
    <mergeCell ref="AH46:AI46"/>
    <mergeCell ref="AJ46:AK46"/>
    <mergeCell ref="AL46:AM46"/>
    <mergeCell ref="AN46:AO46"/>
    <mergeCell ref="AP46:AQ46"/>
    <mergeCell ref="AR46:AS46"/>
    <mergeCell ref="AN45:AO45"/>
    <mergeCell ref="AP45:AQ45"/>
    <mergeCell ref="AR45:AS45"/>
    <mergeCell ref="AT46:AU46"/>
    <mergeCell ref="AV46:AW46"/>
    <mergeCell ref="AX46:AY46"/>
    <mergeCell ref="AZ46:BA46"/>
    <mergeCell ref="BB46:BC46"/>
    <mergeCell ref="B47:H50"/>
    <mergeCell ref="W47:AE47"/>
    <mergeCell ref="AF47:AG47"/>
    <mergeCell ref="AH47:AI47"/>
    <mergeCell ref="AJ47:AK47"/>
    <mergeCell ref="W48:AE48"/>
    <mergeCell ref="AF48:AG48"/>
    <mergeCell ref="AH48:AI48"/>
    <mergeCell ref="AJ48:AK48"/>
    <mergeCell ref="AL48:AM48"/>
    <mergeCell ref="AN48:AO48"/>
    <mergeCell ref="AP48:AQ48"/>
    <mergeCell ref="AL47:AM47"/>
    <mergeCell ref="AN47:AO47"/>
    <mergeCell ref="AP47:AQ47"/>
    <mergeCell ref="AL49:AM49"/>
    <mergeCell ref="AN49:AO49"/>
    <mergeCell ref="AR48:AS48"/>
    <mergeCell ref="AT48:AU48"/>
    <mergeCell ref="AV48:AW48"/>
    <mergeCell ref="AX48:AY48"/>
    <mergeCell ref="AZ48:BA48"/>
    <mergeCell ref="BB48:BC48"/>
    <mergeCell ref="AX47:AY47"/>
    <mergeCell ref="AZ47:BA47"/>
    <mergeCell ref="BB47:BC47"/>
    <mergeCell ref="AR47:AS47"/>
    <mergeCell ref="AT47:AU47"/>
    <mergeCell ref="AV47:AW47"/>
    <mergeCell ref="AV50:AW50"/>
    <mergeCell ref="AX50:AY50"/>
    <mergeCell ref="AZ50:BA50"/>
    <mergeCell ref="BB50:BC50"/>
    <mergeCell ref="BB49:BC49"/>
    <mergeCell ref="W50:AE50"/>
    <mergeCell ref="AF50:AG50"/>
    <mergeCell ref="AH50:AI50"/>
    <mergeCell ref="AJ50:AK50"/>
    <mergeCell ref="AL50:AM50"/>
    <mergeCell ref="AN50:AO50"/>
    <mergeCell ref="AP50:AQ50"/>
    <mergeCell ref="AR50:AS50"/>
    <mergeCell ref="AT50:AU50"/>
    <mergeCell ref="AP49:AQ49"/>
    <mergeCell ref="AR49:AS49"/>
    <mergeCell ref="AT49:AU49"/>
    <mergeCell ref="AV49:AW49"/>
    <mergeCell ref="AX49:AY49"/>
    <mergeCell ref="AZ49:BA49"/>
    <mergeCell ref="W49:AE49"/>
    <mergeCell ref="AF49:AG49"/>
    <mergeCell ref="AH49:AI49"/>
    <mergeCell ref="AJ49:AK49"/>
  </mergeCells>
  <phoneticPr fontId="2"/>
  <printOptions horizontalCentered="1"/>
  <pageMargins left="0.78740157480314965" right="0.39370078740157483" top="0.59055118110236227" bottom="0.47244094488188981" header="0.31496062992125984" footer="0.31496062992125984"/>
  <pageSetup paperSize="9" orientation="portrait" cellComments="asDisplayed" r:id="rId1"/>
  <headerFooter>
    <oddHeader>&amp;R&amp;A</oddHeader>
    <oddFooter>&amp;R&amp;10R3マンションストック長寿命化等モデル事業③</oddFooter>
  </headerFooter>
  <rowBreaks count="1" manualBreakCount="1">
    <brk id="27" max="5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32</vt:i4>
      </vt:variant>
      <vt:variant>
        <vt:lpstr>名前付き一覧</vt:lpstr>
      </vt:variant>
      <vt:variant>
        <vt:i4>40</vt:i4>
      </vt:variant>
    </vt:vector>
  </HeadingPairs>
  <TitlesOfParts>
    <vt:vector size="72" baseType="lpstr">
      <vt:lpstr>チェックリスト</vt:lpstr>
      <vt:lpstr>様式1</vt:lpstr>
      <vt:lpstr>様式1-2</vt:lpstr>
      <vt:lpstr>様式1-3</vt:lpstr>
      <vt:lpstr>様式2</vt:lpstr>
      <vt:lpstr>様式2-2</vt:lpstr>
      <vt:lpstr>様式2-3</vt:lpstr>
      <vt:lpstr>様式2-4</vt:lpstr>
      <vt:lpstr>様式3</vt:lpstr>
      <vt:lpstr>様式3-2</vt:lpstr>
      <vt:lpstr>様式4</vt:lpstr>
      <vt:lpstr>様式5</vt:lpstr>
      <vt:lpstr>様式6</vt:lpstr>
      <vt:lpstr>様式8</vt:lpstr>
      <vt:lpstr>様式9</vt:lpstr>
      <vt:lpstr>様式9-2</vt:lpstr>
      <vt:lpstr>様式10</vt:lpstr>
      <vt:lpstr>✖様式4</vt:lpstr>
      <vt:lpstr>✖様式5 (案)</vt:lpstr>
      <vt:lpstr>旧様式2-3</vt:lpstr>
      <vt:lpstr>旧様式3</vt:lpstr>
      <vt:lpstr>旧様式4</vt:lpstr>
      <vt:lpstr>事業者情報等変更届</vt:lpstr>
      <vt:lpstr>複数住宅の同時変更</vt:lpstr>
      <vt:lpstr>チェックシート（交付）Ａ</vt:lpstr>
      <vt:lpstr>チェックシート（交付）Ｂ</vt:lpstr>
      <vt:lpstr>チェックシート（交付）Ｃ</vt:lpstr>
      <vt:lpstr>チェックシート（交付）Ｄ</vt:lpstr>
      <vt:lpstr>チェックシート（完了）Ａ</vt:lpstr>
      <vt:lpstr>チェックシート（完了）Ｂ</vt:lpstr>
      <vt:lpstr>チェックシート（完了）Ｃ</vt:lpstr>
      <vt:lpstr>チェックシート（完了）Ｄ</vt:lpstr>
      <vt:lpstr>旧様式3!_Hlk38439374</vt:lpstr>
      <vt:lpstr>様式3!_Hlk38439374</vt:lpstr>
      <vt:lpstr>様式6!_Hlk38445602</vt:lpstr>
      <vt:lpstr>'✖様式4'!_Hlk38445793</vt:lpstr>
      <vt:lpstr>様式4!_Hlk38445793</vt:lpstr>
      <vt:lpstr>'✖様式5 (案)'!_Hlk38460289</vt:lpstr>
      <vt:lpstr>様式5!_Hlk38460289</vt:lpstr>
      <vt:lpstr>チェックリスト!_Hlk45204687</vt:lpstr>
      <vt:lpstr>チェックリスト!_Hlk45211180</vt:lpstr>
      <vt:lpstr>'✖様式4'!Print_Area</vt:lpstr>
      <vt:lpstr>'✖様式5 (案)'!Print_Area</vt:lpstr>
      <vt:lpstr>'チェックシート（完了）Ａ'!Print_Area</vt:lpstr>
      <vt:lpstr>'チェックシート（完了）Ｂ'!Print_Area</vt:lpstr>
      <vt:lpstr>'チェックシート（完了）Ｃ'!Print_Area</vt:lpstr>
      <vt:lpstr>'チェックシート（完了）Ｄ'!Print_Area</vt:lpstr>
      <vt:lpstr>'チェックシート（交付）Ａ'!Print_Area</vt:lpstr>
      <vt:lpstr>'チェックシート（交付）Ｂ'!Print_Area</vt:lpstr>
      <vt:lpstr>'チェックシート（交付）Ｃ'!Print_Area</vt:lpstr>
      <vt:lpstr>'チェックシート（交付）Ｄ'!Print_Area</vt:lpstr>
      <vt:lpstr>'旧様式2-3'!Print_Area</vt:lpstr>
      <vt:lpstr>旧様式3!Print_Area</vt:lpstr>
      <vt:lpstr>旧様式4!Print_Area</vt:lpstr>
      <vt:lpstr>事業者情報等変更届!Print_Area</vt:lpstr>
      <vt:lpstr>複数住宅の同時変更!Print_Area</vt:lpstr>
      <vt:lpstr>様式1!Print_Area</vt:lpstr>
      <vt:lpstr>様式10!Print_Area</vt:lpstr>
      <vt:lpstr>'様式1-2'!Print_Area</vt:lpstr>
      <vt:lpstr>'様式1-3'!Print_Area</vt:lpstr>
      <vt:lpstr>様式2!Print_Area</vt:lpstr>
      <vt:lpstr>'様式2-2'!Print_Area</vt:lpstr>
      <vt:lpstr>'様式2-3'!Print_Area</vt:lpstr>
      <vt:lpstr>'様式2-4'!Print_Area</vt:lpstr>
      <vt:lpstr>様式3!Print_Area</vt:lpstr>
      <vt:lpstr>'様式3-2'!Print_Area</vt:lpstr>
      <vt:lpstr>様式4!Print_Area</vt:lpstr>
      <vt:lpstr>様式5!Print_Area</vt:lpstr>
      <vt:lpstr>様式6!Print_Area</vt:lpstr>
      <vt:lpstr>様式8!Print_Area</vt:lpstr>
      <vt:lpstr>様式9!Print_Area</vt:lpstr>
      <vt:lpstr>'様式9-2'!Print_Area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user03</dc:creator>
  <cp:lastPrinted>2022-04-14T08:10:18Z</cp:lastPrinted>
  <dcterms:created xsi:type="dcterms:W3CDTF">2017-02-27T14:45:52Z</dcterms:created>
  <dcterms:modified xsi:type="dcterms:W3CDTF">2022-12-05T02:07:37Z</dcterms:modified>
</cp:coreProperties>
</file>